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0.1.1.115\soumu\新：支部会計\"/>
    </mc:Choice>
  </mc:AlternateContent>
  <xr:revisionPtr revIDLastSave="0" documentId="13_ncr:1_{00525B2E-815F-469F-A0F7-38BD6D12CAD1}" xr6:coauthVersionLast="47" xr6:coauthVersionMax="47" xr10:uidLastSave="{00000000-0000-0000-0000-000000000000}"/>
  <bookViews>
    <workbookView xWindow="-120" yWindow="-120" windowWidth="29040" windowHeight="15840" activeTab="4" xr2:uid="{133243B9-F91E-4A09-8F7F-7DC96A6D14DF}"/>
  </bookViews>
  <sheets>
    <sheet name="伝票作成方法" sheetId="1" r:id="rId1"/>
    <sheet name="出金用" sheetId="2" r:id="rId2"/>
    <sheet name="入金用" sheetId="3" r:id="rId3"/>
    <sheet name="プルダウン" sheetId="4" r:id="rId4"/>
    <sheet name="コード選択" sheetId="5" r:id="rId5"/>
  </sheets>
  <definedNames>
    <definedName name="_xlnm.Print_Area" localSheetId="0">伝票作成方法!$A$1:$J$38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7" i="3"/>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7" i="2"/>
  <c r="F41" i="2" l="1"/>
  <c r="F42" i="2"/>
  <c r="F43" i="2"/>
  <c r="F44" i="2"/>
  <c r="F45" i="2"/>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7" i="3"/>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6" i="2"/>
  <c r="F47" i="2"/>
  <c r="F48" i="2"/>
  <c r="F49" i="2"/>
  <c r="F50" i="2"/>
  <c r="I51" i="2"/>
  <c r="H51" i="3"/>
</calcChain>
</file>

<file path=xl/sharedStrings.xml><?xml version="1.0" encoding="utf-8"?>
<sst xmlns="http://schemas.openxmlformats.org/spreadsheetml/2006/main" count="230" uniqueCount="200">
  <si>
    <t>①</t>
    <phoneticPr fontId="1"/>
  </si>
  <si>
    <t>②</t>
    <phoneticPr fontId="1"/>
  </si>
  <si>
    <t>③</t>
    <phoneticPr fontId="1"/>
  </si>
  <si>
    <t>④</t>
    <phoneticPr fontId="1"/>
  </si>
  <si>
    <t>⑤</t>
    <phoneticPr fontId="1"/>
  </si>
  <si>
    <t>⑥</t>
    <phoneticPr fontId="1"/>
  </si>
  <si>
    <t>レシート番号</t>
    <rPh sb="4" eb="6">
      <t>バンゴウ</t>
    </rPh>
    <phoneticPr fontId="1"/>
  </si>
  <si>
    <t>…</t>
    <phoneticPr fontId="1"/>
  </si>
  <si>
    <t>摘要</t>
    <rPh sb="0" eb="2">
      <t>テキヨウ</t>
    </rPh>
    <phoneticPr fontId="1"/>
  </si>
  <si>
    <t>※レシートが無くならないよう、コピー用紙等に貼ってご提出ください。</t>
    <rPh sb="6" eb="7">
      <t>ナ</t>
    </rPh>
    <rPh sb="18" eb="20">
      <t>ヨウシ</t>
    </rPh>
    <rPh sb="20" eb="21">
      <t>トウ</t>
    </rPh>
    <rPh sb="22" eb="23">
      <t>ハ</t>
    </rPh>
    <rPh sb="26" eb="28">
      <t>テイシュツ</t>
    </rPh>
    <phoneticPr fontId="1"/>
  </si>
  <si>
    <t>振替伝票・入出金伝票作成方法</t>
    <rPh sb="0" eb="4">
      <t>フリカエデンピョウ</t>
    </rPh>
    <rPh sb="5" eb="6">
      <t>ニュウ</t>
    </rPh>
    <rPh sb="6" eb="8">
      <t>シュッキン</t>
    </rPh>
    <rPh sb="8" eb="10">
      <t>デンピョウ</t>
    </rPh>
    <rPh sb="10" eb="12">
      <t>サクセイ</t>
    </rPh>
    <rPh sb="12" eb="14">
      <t>ホウホウ</t>
    </rPh>
    <phoneticPr fontId="1"/>
  </si>
  <si>
    <t>金額</t>
    <rPh sb="0" eb="2">
      <t>キンガク</t>
    </rPh>
    <phoneticPr fontId="1"/>
  </si>
  <si>
    <t>レシートが存在しないもの（例：自販機で購入した飲料や日当・交通費など）に関しては、</t>
    <rPh sb="5" eb="7">
      <t>ソンザイ</t>
    </rPh>
    <rPh sb="13" eb="14">
      <t>レイ</t>
    </rPh>
    <rPh sb="15" eb="18">
      <t>ジハンキ</t>
    </rPh>
    <rPh sb="19" eb="21">
      <t>コウニュウ</t>
    </rPh>
    <rPh sb="23" eb="25">
      <t>インリョウ</t>
    </rPh>
    <rPh sb="26" eb="28">
      <t>ニットウ</t>
    </rPh>
    <rPh sb="29" eb="32">
      <t>コウツウヒ</t>
    </rPh>
    <rPh sb="36" eb="37">
      <t>カン</t>
    </rPh>
    <phoneticPr fontId="1"/>
  </si>
  <si>
    <t>現　　金　　出　　金</t>
    <rPh sb="0" eb="1">
      <t>ゲン</t>
    </rPh>
    <rPh sb="3" eb="4">
      <t>キン</t>
    </rPh>
    <rPh sb="6" eb="7">
      <t>デ</t>
    </rPh>
    <rPh sb="9" eb="10">
      <t>キン</t>
    </rPh>
    <phoneticPr fontId="1"/>
  </si>
  <si>
    <t>現　　金　　入　　金</t>
    <rPh sb="0" eb="1">
      <t>ゲン</t>
    </rPh>
    <rPh sb="3" eb="4">
      <t>キン</t>
    </rPh>
    <rPh sb="6" eb="7">
      <t>ニュウ</t>
    </rPh>
    <rPh sb="9" eb="10">
      <t>キン</t>
    </rPh>
    <phoneticPr fontId="1"/>
  </si>
  <si>
    <t>※適用欄記入時のご留意点</t>
    <rPh sb="1" eb="3">
      <t>テキヨウ</t>
    </rPh>
    <rPh sb="3" eb="4">
      <t>ラン</t>
    </rPh>
    <rPh sb="4" eb="7">
      <t>キニュウジ</t>
    </rPh>
    <rPh sb="9" eb="11">
      <t>リュウイ</t>
    </rPh>
    <rPh sb="11" eb="12">
      <t>テン</t>
    </rPh>
    <phoneticPr fontId="1"/>
  </si>
  <si>
    <t>出金日</t>
    <rPh sb="0" eb="2">
      <t>シュッキン</t>
    </rPh>
    <rPh sb="2" eb="3">
      <t>ビ</t>
    </rPh>
    <phoneticPr fontId="1"/>
  </si>
  <si>
    <t>出金日</t>
    <rPh sb="0" eb="3">
      <t>シュッキンビ</t>
    </rPh>
    <phoneticPr fontId="1"/>
  </si>
  <si>
    <t>入金日</t>
    <rPh sb="0" eb="3">
      <t>ニュウキンビ</t>
    </rPh>
    <phoneticPr fontId="1"/>
  </si>
  <si>
    <t>支部コード</t>
    <rPh sb="0" eb="2">
      <t>シブ</t>
    </rPh>
    <phoneticPr fontId="1"/>
  </si>
  <si>
    <t>支部名</t>
    <rPh sb="0" eb="3">
      <t>シブメイ</t>
    </rPh>
    <phoneticPr fontId="1"/>
  </si>
  <si>
    <r>
      <t>（例）研究会　お弁当代　</t>
    </r>
    <r>
      <rPr>
        <b/>
        <sz val="12"/>
        <color theme="1"/>
        <rFont val="游ゴシック"/>
        <family val="3"/>
        <charset val="128"/>
        <scheme val="minor"/>
      </rPr>
      <t>〇個</t>
    </r>
    <r>
      <rPr>
        <sz val="12"/>
        <color theme="1"/>
        <rFont val="游ゴシック"/>
        <family val="2"/>
        <charset val="128"/>
        <scheme val="minor"/>
      </rPr>
      <t>　</t>
    </r>
    <rPh sb="1" eb="2">
      <t>レイ</t>
    </rPh>
    <rPh sb="3" eb="6">
      <t>ケンキュウカイ</t>
    </rPh>
    <rPh sb="8" eb="10">
      <t>ベントウ</t>
    </rPh>
    <rPh sb="10" eb="11">
      <t>ダイ</t>
    </rPh>
    <rPh sb="13" eb="14">
      <t>コ</t>
    </rPh>
    <phoneticPr fontId="1"/>
  </si>
  <si>
    <r>
      <t>（例）研究会　日当　</t>
    </r>
    <r>
      <rPr>
        <b/>
        <sz val="12"/>
        <color theme="1"/>
        <rFont val="游ゴシック"/>
        <family val="3"/>
        <charset val="128"/>
        <scheme val="minor"/>
      </rPr>
      <t>〇名</t>
    </r>
    <rPh sb="1" eb="2">
      <t>レイ</t>
    </rPh>
    <rPh sb="3" eb="6">
      <t>ケンキュウカイ</t>
    </rPh>
    <rPh sb="7" eb="9">
      <t>ニットウ</t>
    </rPh>
    <rPh sb="11" eb="12">
      <t>メイ</t>
    </rPh>
    <phoneticPr fontId="1"/>
  </si>
  <si>
    <r>
      <t>　　　役員会　交通費　</t>
    </r>
    <r>
      <rPr>
        <b/>
        <sz val="12"/>
        <color theme="1"/>
        <rFont val="游ゴシック"/>
        <family val="3"/>
        <charset val="128"/>
        <scheme val="minor"/>
      </rPr>
      <t>〇名</t>
    </r>
    <rPh sb="3" eb="6">
      <t>ヤクインカイ</t>
    </rPh>
    <rPh sb="7" eb="10">
      <t>コウツウヒ</t>
    </rPh>
    <rPh sb="11" eb="13">
      <t>マルメイ</t>
    </rPh>
    <phoneticPr fontId="1"/>
  </si>
  <si>
    <r>
      <t>日当・旅費交通費、食事代、電話代等金額をまとめて記載する場合は</t>
    </r>
    <r>
      <rPr>
        <b/>
        <sz val="12"/>
        <color theme="1"/>
        <rFont val="游ゴシック"/>
        <family val="3"/>
        <charset val="128"/>
        <scheme val="minor"/>
      </rPr>
      <t>人数・個数</t>
    </r>
    <r>
      <rPr>
        <sz val="12"/>
        <color theme="1"/>
        <rFont val="游ゴシック"/>
        <family val="2"/>
        <charset val="128"/>
        <scheme val="minor"/>
      </rPr>
      <t>をご記入下さい。</t>
    </r>
    <rPh sb="0" eb="2">
      <t>ニットウ</t>
    </rPh>
    <rPh sb="3" eb="8">
      <t>リョヒコウツウヒ</t>
    </rPh>
    <rPh sb="9" eb="12">
      <t>ショクジダイ</t>
    </rPh>
    <rPh sb="13" eb="15">
      <t>デンワ</t>
    </rPh>
    <rPh sb="15" eb="16">
      <t>ダイ</t>
    </rPh>
    <rPh sb="16" eb="17">
      <t>トウ</t>
    </rPh>
    <rPh sb="17" eb="19">
      <t>キンガク</t>
    </rPh>
    <rPh sb="24" eb="26">
      <t>キサイ</t>
    </rPh>
    <rPh sb="28" eb="30">
      <t>バアイ</t>
    </rPh>
    <rPh sb="31" eb="33">
      <t>ニンズウ</t>
    </rPh>
    <rPh sb="34" eb="36">
      <t>コスウ</t>
    </rPh>
    <rPh sb="38" eb="40">
      <t>キニュウ</t>
    </rPh>
    <rPh sb="40" eb="41">
      <t>クダ</t>
    </rPh>
    <phoneticPr fontId="1"/>
  </si>
  <si>
    <t>科目　コード№</t>
    <rPh sb="0" eb="2">
      <t>カモク</t>
    </rPh>
    <phoneticPr fontId="1"/>
  </si>
  <si>
    <t>現金入金　合計</t>
    <rPh sb="0" eb="2">
      <t>ゲンキン</t>
    </rPh>
    <rPh sb="2" eb="4">
      <t>ニュウキン</t>
    </rPh>
    <rPh sb="5" eb="7">
      <t>ゴウケイ</t>
    </rPh>
    <phoneticPr fontId="1"/>
  </si>
  <si>
    <t>現金出金　合計</t>
    <rPh sb="0" eb="2">
      <t>ゲンキン</t>
    </rPh>
    <rPh sb="2" eb="4">
      <t>シュッキン</t>
    </rPh>
    <rPh sb="5" eb="7">
      <t>ゴウケイ</t>
    </rPh>
    <phoneticPr fontId="1"/>
  </si>
  <si>
    <t>レシート番号欄は空欄とし、科目　コード№、適用欄を記載の上、一覧をご提出ください。</t>
    <rPh sb="4" eb="6">
      <t>バンゴウ</t>
    </rPh>
    <rPh sb="6" eb="7">
      <t>ラン</t>
    </rPh>
    <rPh sb="8" eb="10">
      <t>クウラン</t>
    </rPh>
    <rPh sb="13" eb="15">
      <t>カモク</t>
    </rPh>
    <rPh sb="21" eb="23">
      <t>テキヨウ</t>
    </rPh>
    <rPh sb="23" eb="24">
      <t>ラン</t>
    </rPh>
    <rPh sb="25" eb="27">
      <t>キサイ</t>
    </rPh>
    <rPh sb="28" eb="29">
      <t>ウエ</t>
    </rPh>
    <rPh sb="30" eb="32">
      <t>イチラン</t>
    </rPh>
    <rPh sb="34" eb="36">
      <t>テイシュツ</t>
    </rPh>
    <phoneticPr fontId="1"/>
  </si>
  <si>
    <t>コード</t>
    <phoneticPr fontId="1"/>
  </si>
  <si>
    <t>科目名</t>
    <rPh sb="0" eb="3">
      <t>カモクメイ</t>
    </rPh>
    <phoneticPr fontId="1"/>
  </si>
  <si>
    <t>科目選択</t>
    <rPh sb="0" eb="4">
      <t>カモクセンタク</t>
    </rPh>
    <phoneticPr fontId="1"/>
  </si>
  <si>
    <t>コード入力</t>
    <rPh sb="3" eb="5">
      <t>ニュウリョク</t>
    </rPh>
    <phoneticPr fontId="1"/>
  </si>
  <si>
    <t>前払費用</t>
    <rPh sb="0" eb="4">
      <t>マエバライヒヨウ</t>
    </rPh>
    <phoneticPr fontId="1"/>
  </si>
  <si>
    <t>科目名</t>
    <rPh sb="0" eb="2">
      <t>カモク</t>
    </rPh>
    <rPh sb="2" eb="3">
      <t>メイ</t>
    </rPh>
    <phoneticPr fontId="1"/>
  </si>
  <si>
    <t>521-001</t>
    <phoneticPr fontId="1"/>
  </si>
  <si>
    <t>521-003</t>
    <phoneticPr fontId="1"/>
  </si>
  <si>
    <t>522-001</t>
    <phoneticPr fontId="1"/>
  </si>
  <si>
    <t>522-003</t>
    <phoneticPr fontId="1"/>
  </si>
  <si>
    <t>667-004</t>
    <phoneticPr fontId="1"/>
  </si>
  <si>
    <t>347-001</t>
    <phoneticPr fontId="1"/>
  </si>
  <si>
    <t>347-002</t>
    <phoneticPr fontId="1"/>
  </si>
  <si>
    <t>347-003</t>
    <phoneticPr fontId="1"/>
  </si>
  <si>
    <t>347-004</t>
    <phoneticPr fontId="1"/>
  </si>
  <si>
    <t>345-000</t>
    <phoneticPr fontId="1"/>
  </si>
  <si>
    <t>346-000</t>
    <phoneticPr fontId="1"/>
  </si>
  <si>
    <t>研究会費収入</t>
    <rPh sb="0" eb="2">
      <t>ケンキュウ</t>
    </rPh>
    <rPh sb="2" eb="4">
      <t>カイヒ</t>
    </rPh>
    <rPh sb="4" eb="6">
      <t>シュウニュウ</t>
    </rPh>
    <phoneticPr fontId="1"/>
  </si>
  <si>
    <t>諸会費収入</t>
    <rPh sb="0" eb="3">
      <t>ショカイヒ</t>
    </rPh>
    <rPh sb="3" eb="5">
      <t>シュウニュウ</t>
    </rPh>
    <phoneticPr fontId="1"/>
  </si>
  <si>
    <t>普通会員会費収入</t>
    <rPh sb="0" eb="2">
      <t>フツウ</t>
    </rPh>
    <rPh sb="2" eb="4">
      <t>カイイン</t>
    </rPh>
    <rPh sb="4" eb="6">
      <t>カイヒ</t>
    </rPh>
    <rPh sb="6" eb="8">
      <t>シュウニュウ</t>
    </rPh>
    <phoneticPr fontId="1"/>
  </si>
  <si>
    <t>その他事業　交付金収入</t>
    <rPh sb="2" eb="3">
      <t>タ</t>
    </rPh>
    <rPh sb="3" eb="5">
      <t>ジギョウ</t>
    </rPh>
    <rPh sb="6" eb="9">
      <t>コウフキン</t>
    </rPh>
    <rPh sb="9" eb="11">
      <t>シュウニュウ</t>
    </rPh>
    <phoneticPr fontId="1"/>
  </si>
  <si>
    <t>許状登録申請料（国内）</t>
    <rPh sb="0" eb="2">
      <t>キョジョウ</t>
    </rPh>
    <rPh sb="2" eb="4">
      <t>トウロク</t>
    </rPh>
    <rPh sb="4" eb="7">
      <t>シンセイリョウ</t>
    </rPh>
    <rPh sb="8" eb="10">
      <t>コクナイ</t>
    </rPh>
    <phoneticPr fontId="1"/>
  </si>
  <si>
    <t>その他事業　祝儀等　</t>
    <rPh sb="2" eb="3">
      <t>タ</t>
    </rPh>
    <rPh sb="3" eb="5">
      <t>ジギョウ</t>
    </rPh>
    <rPh sb="6" eb="8">
      <t>シュウギ</t>
    </rPh>
    <rPh sb="8" eb="9">
      <t>トウ</t>
    </rPh>
    <phoneticPr fontId="1"/>
  </si>
  <si>
    <t>寄付金収入</t>
    <rPh sb="0" eb="3">
      <t>キフキン</t>
    </rPh>
    <rPh sb="3" eb="5">
      <t>シュウニュウ</t>
    </rPh>
    <phoneticPr fontId="1"/>
  </si>
  <si>
    <t>雑収入</t>
    <rPh sb="0" eb="3">
      <t>ザツシュウニュウ</t>
    </rPh>
    <phoneticPr fontId="1"/>
  </si>
  <si>
    <t>受取利息</t>
    <rPh sb="0" eb="4">
      <t>ウケトリリソク</t>
    </rPh>
    <phoneticPr fontId="1"/>
  </si>
  <si>
    <t>出瓶料・入場料等収入　</t>
    <rPh sb="0" eb="2">
      <t>シュッペイ</t>
    </rPh>
    <rPh sb="2" eb="3">
      <t>リョウ</t>
    </rPh>
    <rPh sb="4" eb="7">
      <t>ニュウジョウリョウ</t>
    </rPh>
    <rPh sb="7" eb="8">
      <t>トウ</t>
    </rPh>
    <rPh sb="8" eb="10">
      <t>シュウニュウ</t>
    </rPh>
    <phoneticPr fontId="1"/>
  </si>
  <si>
    <t>みんなの花展交付金収入</t>
    <rPh sb="4" eb="6">
      <t>カテン</t>
    </rPh>
    <rPh sb="6" eb="11">
      <t>コウフキンシュウニュウ</t>
    </rPh>
    <phoneticPr fontId="1"/>
  </si>
  <si>
    <t>花展　祝儀等</t>
    <phoneticPr fontId="1"/>
  </si>
  <si>
    <t>講習講演会収入</t>
    <rPh sb="0" eb="2">
      <t>コウシュウ</t>
    </rPh>
    <rPh sb="2" eb="5">
      <t>コウエンカイ</t>
    </rPh>
    <rPh sb="5" eb="7">
      <t>シュウニュウ</t>
    </rPh>
    <phoneticPr fontId="1"/>
  </si>
  <si>
    <t>講習講演会　交付金収入</t>
    <rPh sb="0" eb="5">
      <t>コウシュウコウエンカイ</t>
    </rPh>
    <rPh sb="6" eb="11">
      <t>コウフキンシュウニュウ</t>
    </rPh>
    <phoneticPr fontId="1"/>
  </si>
  <si>
    <t>県連負担金収入</t>
    <rPh sb="0" eb="5">
      <t>ケンレンフタンキン</t>
    </rPh>
    <rPh sb="5" eb="7">
      <t>シュウニュウ</t>
    </rPh>
    <phoneticPr fontId="1"/>
  </si>
  <si>
    <t>講習講演会　祝儀等</t>
    <rPh sb="0" eb="5">
      <t>コウシュウコウエンカイ</t>
    </rPh>
    <rPh sb="6" eb="9">
      <t>シュウギトウ</t>
    </rPh>
    <phoneticPr fontId="1"/>
  </si>
  <si>
    <t>教授会費預り金</t>
    <rPh sb="0" eb="3">
      <t>キョウジュカイ</t>
    </rPh>
    <rPh sb="3" eb="4">
      <t>ヒ</t>
    </rPh>
    <rPh sb="4" eb="5">
      <t>アズカ</t>
    </rPh>
    <rPh sb="6" eb="7">
      <t>キン</t>
    </rPh>
    <phoneticPr fontId="1"/>
  </si>
  <si>
    <t>正会員預り金　</t>
    <rPh sb="0" eb="4">
      <t>セイカイインアズカ</t>
    </rPh>
    <rPh sb="5" eb="6">
      <t>キン</t>
    </rPh>
    <phoneticPr fontId="1"/>
  </si>
  <si>
    <t>準会員会費預り金</t>
    <rPh sb="0" eb="6">
      <t>ジュンカイインカイヒアズカ</t>
    </rPh>
    <rPh sb="7" eb="8">
      <t>キン</t>
    </rPh>
    <phoneticPr fontId="1"/>
  </si>
  <si>
    <t>入会金</t>
    <rPh sb="0" eb="3">
      <t>ニュウカイキン</t>
    </rPh>
    <phoneticPr fontId="1"/>
  </si>
  <si>
    <t>普通預金</t>
    <rPh sb="0" eb="2">
      <t>フツウ</t>
    </rPh>
    <rPh sb="2" eb="4">
      <t>ヨキン</t>
    </rPh>
    <phoneticPr fontId="1"/>
  </si>
  <si>
    <t>定期預金</t>
    <rPh sb="0" eb="4">
      <t>テイキヨキン</t>
    </rPh>
    <phoneticPr fontId="1"/>
  </si>
  <si>
    <t>振替貯金　</t>
    <rPh sb="0" eb="2">
      <t>フリカエ</t>
    </rPh>
    <rPh sb="2" eb="4">
      <t>チョキン</t>
    </rPh>
    <phoneticPr fontId="1"/>
  </si>
  <si>
    <t>立替金</t>
    <rPh sb="0" eb="3">
      <t>タテカエキン</t>
    </rPh>
    <phoneticPr fontId="1"/>
  </si>
  <si>
    <t>預り金</t>
    <rPh sb="0" eb="1">
      <t>アズカ</t>
    </rPh>
    <rPh sb="2" eb="3">
      <t>キン</t>
    </rPh>
    <phoneticPr fontId="1"/>
  </si>
  <si>
    <t>源泉預り金</t>
    <rPh sb="0" eb="3">
      <t>ゲンセンアズカ</t>
    </rPh>
    <rPh sb="4" eb="5">
      <t>キン</t>
    </rPh>
    <phoneticPr fontId="1"/>
  </si>
  <si>
    <t>預り金（本部納付金）</t>
    <rPh sb="0" eb="1">
      <t>アズカ</t>
    </rPh>
    <rPh sb="2" eb="3">
      <t>キン</t>
    </rPh>
    <rPh sb="4" eb="6">
      <t>ホンブ</t>
    </rPh>
    <rPh sb="6" eb="9">
      <t>ノウフキン</t>
    </rPh>
    <phoneticPr fontId="1"/>
  </si>
  <si>
    <t>639-001</t>
    <phoneticPr fontId="1"/>
  </si>
  <si>
    <t>639-002</t>
    <phoneticPr fontId="1"/>
  </si>
  <si>
    <t>639-003</t>
    <phoneticPr fontId="1"/>
  </si>
  <si>
    <t>637-001</t>
    <phoneticPr fontId="1"/>
  </si>
  <si>
    <t>637-002</t>
    <phoneticPr fontId="1"/>
  </si>
  <si>
    <t>637-003</t>
    <phoneticPr fontId="1"/>
  </si>
  <si>
    <t>638-001</t>
    <phoneticPr fontId="1"/>
  </si>
  <si>
    <t>638-002</t>
    <phoneticPr fontId="1"/>
  </si>
  <si>
    <t>638-003</t>
    <phoneticPr fontId="1"/>
  </si>
  <si>
    <t>研究事業費（課税）</t>
    <rPh sb="0" eb="2">
      <t>ケンキュウ</t>
    </rPh>
    <rPh sb="2" eb="5">
      <t>ジギョウヒ</t>
    </rPh>
    <rPh sb="6" eb="8">
      <t>カゼイ</t>
    </rPh>
    <phoneticPr fontId="1"/>
  </si>
  <si>
    <t>研究事業費（非課税）</t>
    <rPh sb="0" eb="5">
      <t>ケンキュウジギョウヒ</t>
    </rPh>
    <rPh sb="6" eb="9">
      <t>ヒカゼイ</t>
    </rPh>
    <phoneticPr fontId="1"/>
  </si>
  <si>
    <t>研究事業費　会合費　</t>
    <rPh sb="0" eb="5">
      <t>ケンキュウジギョウヒ</t>
    </rPh>
    <rPh sb="6" eb="9">
      <t>カイゴウヒ</t>
    </rPh>
    <phoneticPr fontId="1"/>
  </si>
  <si>
    <t>研究事業費　講師謝金</t>
    <rPh sb="0" eb="5">
      <t>ケンキュウジギョウヒ</t>
    </rPh>
    <rPh sb="6" eb="10">
      <t>コウシシャキン</t>
    </rPh>
    <phoneticPr fontId="1"/>
  </si>
  <si>
    <t>斡旋出版物購入費　</t>
    <rPh sb="0" eb="2">
      <t>アッセン</t>
    </rPh>
    <rPh sb="2" eb="5">
      <t>シュッパンブツ</t>
    </rPh>
    <rPh sb="5" eb="8">
      <t>コウニュウヒ</t>
    </rPh>
    <phoneticPr fontId="1"/>
  </si>
  <si>
    <t>斡旋花器等購入費</t>
    <rPh sb="0" eb="2">
      <t>アッセン</t>
    </rPh>
    <rPh sb="2" eb="4">
      <t>カキ</t>
    </rPh>
    <rPh sb="4" eb="5">
      <t>トウ</t>
    </rPh>
    <rPh sb="5" eb="8">
      <t>コウニュウヒ</t>
    </rPh>
    <phoneticPr fontId="1"/>
  </si>
  <si>
    <t>県連負担金</t>
    <rPh sb="0" eb="5">
      <t>ケンレンフタンキン</t>
    </rPh>
    <phoneticPr fontId="1"/>
  </si>
  <si>
    <t>花展事業費（課税）</t>
    <rPh sb="0" eb="2">
      <t>カテン</t>
    </rPh>
    <rPh sb="2" eb="5">
      <t>ジギョウヒ</t>
    </rPh>
    <rPh sb="6" eb="8">
      <t>カゼイ</t>
    </rPh>
    <phoneticPr fontId="1"/>
  </si>
  <si>
    <t>花展事業費（非課税）</t>
    <rPh sb="0" eb="5">
      <t>カテンジギョウヒ</t>
    </rPh>
    <rPh sb="6" eb="9">
      <t>ヒカゼイ</t>
    </rPh>
    <phoneticPr fontId="1"/>
  </si>
  <si>
    <t>花展事業費　講師謝金</t>
    <rPh sb="0" eb="5">
      <t>カテンジギョウヒ</t>
    </rPh>
    <rPh sb="6" eb="10">
      <t>コウシシャキン</t>
    </rPh>
    <phoneticPr fontId="1"/>
  </si>
  <si>
    <t>講習講演会（課税）</t>
    <rPh sb="0" eb="5">
      <t>コウシュウコウエンカイ</t>
    </rPh>
    <rPh sb="6" eb="8">
      <t>カゼイ</t>
    </rPh>
    <phoneticPr fontId="1"/>
  </si>
  <si>
    <t>講習講演会（非課税）</t>
    <rPh sb="0" eb="5">
      <t>コウシュウコウエンカイ</t>
    </rPh>
    <rPh sb="6" eb="9">
      <t>ヒカゼイ</t>
    </rPh>
    <phoneticPr fontId="1"/>
  </si>
  <si>
    <t>講習講演会　講師謝金</t>
    <rPh sb="0" eb="5">
      <t>コウシュウコウエンカイ</t>
    </rPh>
    <rPh sb="6" eb="10">
      <t>コウシシャキン</t>
    </rPh>
    <phoneticPr fontId="1"/>
  </si>
  <si>
    <t>給料手当</t>
    <rPh sb="0" eb="2">
      <t>キュウリョウ</t>
    </rPh>
    <rPh sb="2" eb="4">
      <t>テアテ</t>
    </rPh>
    <phoneticPr fontId="1"/>
  </si>
  <si>
    <t>雑給　</t>
    <rPh sb="0" eb="2">
      <t>ザッキュウ</t>
    </rPh>
    <phoneticPr fontId="1"/>
  </si>
  <si>
    <t>福利厚生費</t>
    <rPh sb="0" eb="5">
      <t>フクリコウセイヒ</t>
    </rPh>
    <phoneticPr fontId="1"/>
  </si>
  <si>
    <t>租税公課</t>
    <rPh sb="0" eb="4">
      <t>ソゼイコウカ</t>
    </rPh>
    <phoneticPr fontId="1"/>
  </si>
  <si>
    <t>消耗品費</t>
    <rPh sb="0" eb="4">
      <t>ショウモウヒンヒ</t>
    </rPh>
    <phoneticPr fontId="1"/>
  </si>
  <si>
    <t>水道光熱費</t>
    <rPh sb="0" eb="5">
      <t>スイドウコウネツヒ</t>
    </rPh>
    <phoneticPr fontId="1"/>
  </si>
  <si>
    <t>旅費交通費</t>
    <rPh sb="0" eb="5">
      <t>リョヒコウツウヒ</t>
    </rPh>
    <phoneticPr fontId="1"/>
  </si>
  <si>
    <t>通信費</t>
    <rPh sb="0" eb="3">
      <t>ツウシンヒ</t>
    </rPh>
    <phoneticPr fontId="1"/>
  </si>
  <si>
    <t>運搬費</t>
    <rPh sb="0" eb="3">
      <t>ウンパンヒ</t>
    </rPh>
    <phoneticPr fontId="1"/>
  </si>
  <si>
    <t>修繕費</t>
    <rPh sb="0" eb="3">
      <t>シュウゼンヒ</t>
    </rPh>
    <phoneticPr fontId="1"/>
  </si>
  <si>
    <t>広告宣伝費</t>
    <rPh sb="0" eb="2">
      <t>コウコク</t>
    </rPh>
    <rPh sb="2" eb="5">
      <t>センデンヒ</t>
    </rPh>
    <phoneticPr fontId="1"/>
  </si>
  <si>
    <t>会議費</t>
    <rPh sb="0" eb="3">
      <t>カイギヒ</t>
    </rPh>
    <phoneticPr fontId="1"/>
  </si>
  <si>
    <t>接待交際費（課税）</t>
    <rPh sb="0" eb="5">
      <t>セッタイコウサイヒ</t>
    </rPh>
    <rPh sb="6" eb="8">
      <t>カゼイ</t>
    </rPh>
    <phoneticPr fontId="1"/>
  </si>
  <si>
    <t>接待交際費（非課税）</t>
    <rPh sb="0" eb="5">
      <t>セッタイコウサイヒ</t>
    </rPh>
    <rPh sb="6" eb="9">
      <t>ヒカゼイ</t>
    </rPh>
    <phoneticPr fontId="1"/>
  </si>
  <si>
    <t>研究費　</t>
    <rPh sb="0" eb="2">
      <t>ケンキュウ</t>
    </rPh>
    <rPh sb="2" eb="3">
      <t>ヒ</t>
    </rPh>
    <phoneticPr fontId="1"/>
  </si>
  <si>
    <t>渉外費</t>
    <rPh sb="0" eb="3">
      <t>ショウガイヒ</t>
    </rPh>
    <phoneticPr fontId="1"/>
  </si>
  <si>
    <t>減価償却費</t>
    <rPh sb="0" eb="5">
      <t>ゲンカショウキャクヒ</t>
    </rPh>
    <phoneticPr fontId="1"/>
  </si>
  <si>
    <t>賃借料（課税）</t>
    <rPh sb="0" eb="3">
      <t>チンシャクリョウ</t>
    </rPh>
    <rPh sb="4" eb="6">
      <t>カゼイ</t>
    </rPh>
    <phoneticPr fontId="1"/>
  </si>
  <si>
    <t>賃借料（非課税）</t>
    <rPh sb="0" eb="3">
      <t>チンシャクリョウ</t>
    </rPh>
    <rPh sb="4" eb="7">
      <t>ヒカゼイ</t>
    </rPh>
    <phoneticPr fontId="1"/>
  </si>
  <si>
    <t>雑費（課税）</t>
    <rPh sb="0" eb="2">
      <t>ザッピ</t>
    </rPh>
    <rPh sb="3" eb="5">
      <t>カゼイ</t>
    </rPh>
    <phoneticPr fontId="1"/>
  </si>
  <si>
    <t>雑費（非課税）</t>
    <rPh sb="0" eb="2">
      <t>ザッピ</t>
    </rPh>
    <rPh sb="3" eb="6">
      <t>ヒカゼイ</t>
    </rPh>
    <phoneticPr fontId="1"/>
  </si>
  <si>
    <t>振替貯金</t>
    <rPh sb="0" eb="2">
      <t>フリカエ</t>
    </rPh>
    <rPh sb="2" eb="4">
      <t>チョキン</t>
    </rPh>
    <phoneticPr fontId="1"/>
  </si>
  <si>
    <t>立替金　</t>
    <rPh sb="0" eb="3">
      <t>タテカエキン</t>
    </rPh>
    <phoneticPr fontId="1"/>
  </si>
  <si>
    <t>科目選択</t>
    <rPh sb="0" eb="2">
      <t>カモク</t>
    </rPh>
    <rPh sb="2" eb="4">
      <t>センタク</t>
    </rPh>
    <phoneticPr fontId="1"/>
  </si>
  <si>
    <t>現　　　金　　　出　　　金</t>
    <rPh sb="0" eb="1">
      <t>ゲン</t>
    </rPh>
    <rPh sb="4" eb="5">
      <t>キン</t>
    </rPh>
    <rPh sb="8" eb="9">
      <t>デ</t>
    </rPh>
    <rPh sb="12" eb="13">
      <t>キン</t>
    </rPh>
    <phoneticPr fontId="1"/>
  </si>
  <si>
    <t>525-004</t>
    <phoneticPr fontId="1"/>
  </si>
  <si>
    <t>345-099</t>
    <phoneticPr fontId="1"/>
  </si>
  <si>
    <t>755-001</t>
    <phoneticPr fontId="1"/>
  </si>
  <si>
    <t>755-002</t>
    <phoneticPr fontId="1"/>
  </si>
  <si>
    <t>750-001</t>
    <phoneticPr fontId="1"/>
  </si>
  <si>
    <t>750-002</t>
    <phoneticPr fontId="1"/>
  </si>
  <si>
    <t>788-001</t>
    <phoneticPr fontId="1"/>
  </si>
  <si>
    <t>788-002</t>
    <phoneticPr fontId="1"/>
  </si>
  <si>
    <t>研究会費収入_523</t>
    <rPh sb="0" eb="2">
      <t>ケンキュウ</t>
    </rPh>
    <rPh sb="2" eb="4">
      <t>カイヒ</t>
    </rPh>
    <rPh sb="4" eb="6">
      <t>シュウニュウ</t>
    </rPh>
    <phoneticPr fontId="1"/>
  </si>
  <si>
    <t>諸会費収入_524</t>
    <rPh sb="0" eb="3">
      <t>ショカイヒ</t>
    </rPh>
    <rPh sb="3" eb="5">
      <t>シュウニュウ</t>
    </rPh>
    <phoneticPr fontId="1"/>
  </si>
  <si>
    <t>普通会員会費収入_502</t>
    <rPh sb="0" eb="2">
      <t>フツウ</t>
    </rPh>
    <rPh sb="2" eb="4">
      <t>カイイン</t>
    </rPh>
    <rPh sb="4" eb="6">
      <t>カイヒ</t>
    </rPh>
    <rPh sb="6" eb="8">
      <t>シュウニュウ</t>
    </rPh>
    <phoneticPr fontId="1"/>
  </si>
  <si>
    <t>その他事業　交付金収入_525</t>
    <rPh sb="2" eb="3">
      <t>タ</t>
    </rPh>
    <rPh sb="3" eb="5">
      <t>ジギョウ</t>
    </rPh>
    <rPh sb="6" eb="9">
      <t>コウフキン</t>
    </rPh>
    <rPh sb="9" eb="11">
      <t>シュウニュウ</t>
    </rPh>
    <phoneticPr fontId="1"/>
  </si>
  <si>
    <t>許状登録申請料（国内）_505</t>
    <rPh sb="0" eb="2">
      <t>キョジョウ</t>
    </rPh>
    <rPh sb="2" eb="4">
      <t>トウロク</t>
    </rPh>
    <rPh sb="4" eb="7">
      <t>シンセイリョウ</t>
    </rPh>
    <rPh sb="8" eb="10">
      <t>コクナイ</t>
    </rPh>
    <phoneticPr fontId="1"/>
  </si>
  <si>
    <t>その他事業　祝儀等_807</t>
    <rPh sb="2" eb="3">
      <t>タ</t>
    </rPh>
    <rPh sb="3" eb="5">
      <t>ジギョウ</t>
    </rPh>
    <rPh sb="6" eb="8">
      <t>シュウギ</t>
    </rPh>
    <rPh sb="8" eb="9">
      <t>トウ</t>
    </rPh>
    <phoneticPr fontId="1"/>
  </si>
  <si>
    <t>寄付金収入_806</t>
    <rPh sb="0" eb="3">
      <t>キフキン</t>
    </rPh>
    <rPh sb="3" eb="5">
      <t>シュウニュウ</t>
    </rPh>
    <phoneticPr fontId="1"/>
  </si>
  <si>
    <t>雑収入_820</t>
    <rPh sb="0" eb="3">
      <t>ザツシュウニュウ</t>
    </rPh>
    <phoneticPr fontId="1"/>
  </si>
  <si>
    <t>受取利息_800</t>
    <rPh sb="0" eb="4">
      <t>ウケトリリソク</t>
    </rPh>
    <phoneticPr fontId="1"/>
  </si>
  <si>
    <t>講習講演会収入_522-001</t>
    <rPh sb="0" eb="2">
      <t>コウシュウ</t>
    </rPh>
    <rPh sb="2" eb="5">
      <t>コウエンカイ</t>
    </rPh>
    <rPh sb="5" eb="7">
      <t>シュウニュウ</t>
    </rPh>
    <phoneticPr fontId="1"/>
  </si>
  <si>
    <t>講習講演会　祝儀等_522-003</t>
    <rPh sb="0" eb="5">
      <t>コウシュウコウエンカイ</t>
    </rPh>
    <rPh sb="6" eb="9">
      <t>シュウギトウ</t>
    </rPh>
    <phoneticPr fontId="1"/>
  </si>
  <si>
    <t>教授会費預り金_347-001</t>
    <rPh sb="0" eb="3">
      <t>キョウジュカイ</t>
    </rPh>
    <rPh sb="3" eb="4">
      <t>ヒ</t>
    </rPh>
    <rPh sb="4" eb="5">
      <t>アズカ</t>
    </rPh>
    <rPh sb="6" eb="7">
      <t>キン</t>
    </rPh>
    <phoneticPr fontId="1"/>
  </si>
  <si>
    <t>正会員預り金_347-002</t>
    <rPh sb="0" eb="4">
      <t>セイカイインアズカ</t>
    </rPh>
    <rPh sb="5" eb="6">
      <t>キン</t>
    </rPh>
    <phoneticPr fontId="1"/>
  </si>
  <si>
    <t>入会金_347-004</t>
    <rPh sb="0" eb="3">
      <t>ニュウカイキン</t>
    </rPh>
    <phoneticPr fontId="1"/>
  </si>
  <si>
    <t>普通預金_111</t>
    <rPh sb="0" eb="2">
      <t>フツウ</t>
    </rPh>
    <rPh sb="2" eb="4">
      <t>ヨキン</t>
    </rPh>
    <phoneticPr fontId="1"/>
  </si>
  <si>
    <t>定期預金_113</t>
    <rPh sb="0" eb="4">
      <t>テイキヨキン</t>
    </rPh>
    <phoneticPr fontId="1"/>
  </si>
  <si>
    <t>振替貯金_114</t>
    <rPh sb="0" eb="2">
      <t>フリカエ</t>
    </rPh>
    <rPh sb="2" eb="4">
      <t>チョキン</t>
    </rPh>
    <phoneticPr fontId="1"/>
  </si>
  <si>
    <t>前払費用_171</t>
    <rPh sb="0" eb="4">
      <t>マエバライヒヨウ</t>
    </rPh>
    <phoneticPr fontId="1"/>
  </si>
  <si>
    <t>立替金_180</t>
    <rPh sb="0" eb="3">
      <t>タテカエキン</t>
    </rPh>
    <phoneticPr fontId="1"/>
  </si>
  <si>
    <t>預り金_345-000</t>
    <rPh sb="0" eb="1">
      <t>アズカ</t>
    </rPh>
    <rPh sb="2" eb="3">
      <t>キン</t>
    </rPh>
    <phoneticPr fontId="1"/>
  </si>
  <si>
    <t>源泉預り金_346-000</t>
    <rPh sb="0" eb="3">
      <t>ゲンセンアズカ</t>
    </rPh>
    <rPh sb="4" eb="5">
      <t>キン</t>
    </rPh>
    <phoneticPr fontId="1"/>
  </si>
  <si>
    <t>県連負担金収入_525-004</t>
    <rPh sb="0" eb="5">
      <t>ケンレンフタンキン</t>
    </rPh>
    <rPh sb="5" eb="7">
      <t>シュウニュウ</t>
    </rPh>
    <phoneticPr fontId="1"/>
  </si>
  <si>
    <t>研究事業費　会合費_640</t>
    <rPh sb="0" eb="5">
      <t>ケンキュウジギョウヒ</t>
    </rPh>
    <rPh sb="6" eb="9">
      <t>カイゴウヒ</t>
    </rPh>
    <phoneticPr fontId="1"/>
  </si>
  <si>
    <t>斡旋出版物購入費_604</t>
    <rPh sb="0" eb="2">
      <t>アッセン</t>
    </rPh>
    <rPh sb="2" eb="5">
      <t>シュッパンブツ</t>
    </rPh>
    <rPh sb="5" eb="8">
      <t>コウニュウヒ</t>
    </rPh>
    <phoneticPr fontId="1"/>
  </si>
  <si>
    <t>斡旋花器等購入費_605</t>
    <rPh sb="0" eb="2">
      <t>アッセン</t>
    </rPh>
    <rPh sb="2" eb="4">
      <t>カキ</t>
    </rPh>
    <rPh sb="4" eb="5">
      <t>トウ</t>
    </rPh>
    <rPh sb="5" eb="8">
      <t>コウニュウヒ</t>
    </rPh>
    <phoneticPr fontId="1"/>
  </si>
  <si>
    <t>給料手当_721</t>
    <rPh sb="0" eb="2">
      <t>キュウリョウ</t>
    </rPh>
    <rPh sb="2" eb="4">
      <t>テアテ</t>
    </rPh>
    <phoneticPr fontId="1"/>
  </si>
  <si>
    <t>雑給_723</t>
    <rPh sb="0" eb="2">
      <t>ザッキュウ</t>
    </rPh>
    <phoneticPr fontId="1"/>
  </si>
  <si>
    <t>福利厚生費_728</t>
    <rPh sb="0" eb="5">
      <t>フクリコウセイヒ</t>
    </rPh>
    <phoneticPr fontId="1"/>
  </si>
  <si>
    <t>租税公課_754</t>
    <rPh sb="0" eb="4">
      <t>ソゼイコウカ</t>
    </rPh>
    <phoneticPr fontId="1"/>
  </si>
  <si>
    <t>消耗品費_742</t>
    <rPh sb="0" eb="4">
      <t>ショウモウヒンヒ</t>
    </rPh>
    <phoneticPr fontId="1"/>
  </si>
  <si>
    <t>水道光熱費_743</t>
    <rPh sb="0" eb="5">
      <t>スイドウコウネツヒ</t>
    </rPh>
    <phoneticPr fontId="1"/>
  </si>
  <si>
    <t>旅費交通費_740</t>
    <rPh sb="0" eb="5">
      <t>リョヒコウツウヒ</t>
    </rPh>
    <phoneticPr fontId="1"/>
  </si>
  <si>
    <t>通信費_741</t>
    <rPh sb="0" eb="3">
      <t>ツウシンヒ</t>
    </rPh>
    <phoneticPr fontId="1"/>
  </si>
  <si>
    <t>運搬費_758</t>
    <rPh sb="0" eb="3">
      <t>ウンパンヒ</t>
    </rPh>
    <phoneticPr fontId="1"/>
  </si>
  <si>
    <t>修繕費_747</t>
    <rPh sb="0" eb="3">
      <t>シュウゼンヒ</t>
    </rPh>
    <phoneticPr fontId="1"/>
  </si>
  <si>
    <t>広告宣伝費_759</t>
    <rPh sb="0" eb="2">
      <t>コウコク</t>
    </rPh>
    <rPh sb="2" eb="5">
      <t>センデンヒ</t>
    </rPh>
    <phoneticPr fontId="1"/>
  </si>
  <si>
    <t>会議費_752</t>
    <rPh sb="0" eb="3">
      <t>カイギヒ</t>
    </rPh>
    <phoneticPr fontId="1"/>
  </si>
  <si>
    <t>研究費_760</t>
    <rPh sb="0" eb="2">
      <t>ケンキュウ</t>
    </rPh>
    <rPh sb="2" eb="3">
      <t>ヒ</t>
    </rPh>
    <phoneticPr fontId="1"/>
  </si>
  <si>
    <t>渉外費_753</t>
    <rPh sb="0" eb="3">
      <t>ショウガイヒ</t>
    </rPh>
    <phoneticPr fontId="1"/>
  </si>
  <si>
    <t>減価償却費_766</t>
    <rPh sb="0" eb="5">
      <t>ゲンカショウキャクヒ</t>
    </rPh>
    <phoneticPr fontId="1"/>
  </si>
  <si>
    <t>接待交際費（課税）_755-001</t>
    <rPh sb="0" eb="5">
      <t>セッタイコウサイヒ</t>
    </rPh>
    <rPh sb="6" eb="8">
      <t>カゼイ</t>
    </rPh>
    <phoneticPr fontId="1"/>
  </si>
  <si>
    <t>接待交際費（非課税）_755-002</t>
    <rPh sb="0" eb="5">
      <t>セッタイコウサイヒ</t>
    </rPh>
    <rPh sb="6" eb="9">
      <t>ヒカゼイ</t>
    </rPh>
    <phoneticPr fontId="1"/>
  </si>
  <si>
    <t>賃借料（課税）_750-001</t>
    <rPh sb="0" eb="3">
      <t>チンシャクリョウ</t>
    </rPh>
    <rPh sb="4" eb="6">
      <t>カゼイ</t>
    </rPh>
    <phoneticPr fontId="1"/>
  </si>
  <si>
    <t>賃借料（非課税）_750-002</t>
    <rPh sb="0" eb="3">
      <t>チンシャクリョウ</t>
    </rPh>
    <rPh sb="4" eb="7">
      <t>ヒカゼイ</t>
    </rPh>
    <phoneticPr fontId="1"/>
  </si>
  <si>
    <t>雑費（課税）_788-001</t>
    <rPh sb="0" eb="2">
      <t>ザッピ</t>
    </rPh>
    <rPh sb="3" eb="5">
      <t>カゼイ</t>
    </rPh>
    <phoneticPr fontId="1"/>
  </si>
  <si>
    <t>雑費（非課税）_788-002</t>
    <rPh sb="0" eb="2">
      <t>ザッピ</t>
    </rPh>
    <rPh sb="3" eb="6">
      <t>ヒカゼイ</t>
    </rPh>
    <phoneticPr fontId="1"/>
  </si>
  <si>
    <t>準会員会費預り金_347-003</t>
    <rPh sb="0" eb="6">
      <t>ジュンカイインカイヒアズカ</t>
    </rPh>
    <rPh sb="7" eb="8">
      <t>キン</t>
    </rPh>
    <phoneticPr fontId="1"/>
  </si>
  <si>
    <t>出瓶料・入場料等収入_521-001</t>
    <rPh sb="0" eb="2">
      <t>シュッペイ</t>
    </rPh>
    <rPh sb="2" eb="3">
      <t>リョウ</t>
    </rPh>
    <rPh sb="4" eb="7">
      <t>ニュウジョウリョウ</t>
    </rPh>
    <rPh sb="7" eb="8">
      <t>トウ</t>
    </rPh>
    <rPh sb="8" eb="10">
      <t>シュウニュウ</t>
    </rPh>
    <phoneticPr fontId="1"/>
  </si>
  <si>
    <t>花展　祝儀等_521-003</t>
    <phoneticPr fontId="1"/>
  </si>
  <si>
    <t>預り金（本部納付金）_345-099</t>
    <rPh sb="0" eb="1">
      <t>アズカ</t>
    </rPh>
    <rPh sb="2" eb="3">
      <t>キン</t>
    </rPh>
    <rPh sb="4" eb="6">
      <t>ホンブ</t>
    </rPh>
    <rPh sb="6" eb="9">
      <t>ノウフキン</t>
    </rPh>
    <phoneticPr fontId="1"/>
  </si>
  <si>
    <t>研究事業費（課税）_639-001</t>
    <rPh sb="0" eb="2">
      <t>ケンキュウ</t>
    </rPh>
    <rPh sb="2" eb="5">
      <t>ジギョウヒ</t>
    </rPh>
    <rPh sb="6" eb="8">
      <t>カゼイ</t>
    </rPh>
    <phoneticPr fontId="1"/>
  </si>
  <si>
    <t>研究事業費（非課税）_639-002</t>
    <rPh sb="0" eb="5">
      <t>ケンキュウジギョウヒ</t>
    </rPh>
    <rPh sb="6" eb="9">
      <t>ヒカゼイ</t>
    </rPh>
    <phoneticPr fontId="1"/>
  </si>
  <si>
    <t>研究事業費　講師謝金_639-003</t>
    <rPh sb="0" eb="5">
      <t>ケンキュウジギョウヒ</t>
    </rPh>
    <rPh sb="6" eb="10">
      <t>コウシシャキン</t>
    </rPh>
    <phoneticPr fontId="1"/>
  </si>
  <si>
    <t>県連負担金_667-004</t>
    <rPh sb="0" eb="5">
      <t>ケンレンフタンキン</t>
    </rPh>
    <phoneticPr fontId="1"/>
  </si>
  <si>
    <t>花展事業費（課税）_637-001</t>
    <rPh sb="0" eb="2">
      <t>カテン</t>
    </rPh>
    <rPh sb="2" eb="5">
      <t>ジギョウヒ</t>
    </rPh>
    <rPh sb="6" eb="8">
      <t>カゼイ</t>
    </rPh>
    <phoneticPr fontId="1"/>
  </si>
  <si>
    <t>花展事業費（非課税）_637-002</t>
    <rPh sb="0" eb="5">
      <t>カテンジギョウヒ</t>
    </rPh>
    <rPh sb="6" eb="9">
      <t>ヒカゼイ</t>
    </rPh>
    <phoneticPr fontId="1"/>
  </si>
  <si>
    <t>花展事業費　講師謝金_637-003</t>
    <rPh sb="0" eb="5">
      <t>カテンジギョウヒ</t>
    </rPh>
    <rPh sb="6" eb="10">
      <t>コウシシャキン</t>
    </rPh>
    <phoneticPr fontId="1"/>
  </si>
  <si>
    <t>講習講演会（課税）_638-001</t>
    <rPh sb="0" eb="5">
      <t>コウシュウコウエンカイ</t>
    </rPh>
    <rPh sb="6" eb="8">
      <t>カゼイ</t>
    </rPh>
    <phoneticPr fontId="1"/>
  </si>
  <si>
    <t>講習講演会（非課税）_638-002</t>
    <rPh sb="0" eb="5">
      <t>コウシュウコウエンカイ</t>
    </rPh>
    <rPh sb="6" eb="9">
      <t>ヒカゼイ</t>
    </rPh>
    <phoneticPr fontId="1"/>
  </si>
  <si>
    <t>講習講演会　講師謝金_638-003</t>
    <rPh sb="0" eb="5">
      <t>コウシュウコウエンカイ</t>
    </rPh>
    <rPh sb="6" eb="10">
      <t>コウシシャキン</t>
    </rPh>
    <phoneticPr fontId="1"/>
  </si>
  <si>
    <t>預り金（本部納付金）_345-099</t>
    <rPh sb="0" eb="1">
      <t>アズカ</t>
    </rPh>
    <rPh sb="2" eb="3">
      <t>キン</t>
    </rPh>
    <rPh sb="4" eb="9">
      <t>ホンブノウフキン</t>
    </rPh>
    <phoneticPr fontId="1"/>
  </si>
  <si>
    <t>※普通預金・定期預金等に直接入出金がある場合は、従来通り振替伝票の作成をお願いします。</t>
    <rPh sb="1" eb="5">
      <t>フツウヨキン</t>
    </rPh>
    <rPh sb="6" eb="10">
      <t>テイキヨキン</t>
    </rPh>
    <rPh sb="10" eb="11">
      <t>トウ</t>
    </rPh>
    <rPh sb="12" eb="14">
      <t>チョクセツ</t>
    </rPh>
    <rPh sb="14" eb="17">
      <t>ニュウシュッキン</t>
    </rPh>
    <rPh sb="20" eb="22">
      <t>バアイ</t>
    </rPh>
    <rPh sb="24" eb="27">
      <t>ジュウライドオ</t>
    </rPh>
    <rPh sb="28" eb="32">
      <t>フリカエデンピョウ</t>
    </rPh>
    <rPh sb="33" eb="35">
      <t>サクセイ</t>
    </rPh>
    <rPh sb="37" eb="38">
      <t>ネガ</t>
    </rPh>
    <phoneticPr fontId="1"/>
  </si>
  <si>
    <t>プルダウンで入力科目をお選び下さい。</t>
    <rPh sb="6" eb="8">
      <t>ニュウリョク</t>
    </rPh>
    <rPh sb="8" eb="10">
      <t>カモク</t>
    </rPh>
    <rPh sb="12" eb="13">
      <t>エラ</t>
    </rPh>
    <rPh sb="14" eb="15">
      <t>クダ</t>
    </rPh>
    <phoneticPr fontId="1"/>
  </si>
  <si>
    <r>
      <rPr>
        <b/>
        <sz val="12"/>
        <color theme="1"/>
        <rFont val="游ゴシック"/>
        <family val="3"/>
        <charset val="128"/>
        <scheme val="minor"/>
      </rPr>
      <t>コード入力、科目選択、</t>
    </r>
    <r>
      <rPr>
        <sz val="12"/>
        <color theme="1"/>
        <rFont val="游ゴシック"/>
        <family val="2"/>
        <charset val="128"/>
        <scheme val="minor"/>
      </rPr>
      <t>どちらか使いやすい方を
ご利用下さい。</t>
    </r>
    <rPh sb="3" eb="5">
      <t>ニュウリョク</t>
    </rPh>
    <rPh sb="6" eb="8">
      <t>カモク</t>
    </rPh>
    <rPh sb="8" eb="10">
      <t>センタク</t>
    </rPh>
    <rPh sb="15" eb="16">
      <t>ツカ</t>
    </rPh>
    <rPh sb="20" eb="21">
      <t>ホウ</t>
    </rPh>
    <rPh sb="24" eb="26">
      <t>リヨウ</t>
    </rPh>
    <rPh sb="26" eb="27">
      <t>クダ</t>
    </rPh>
    <phoneticPr fontId="1"/>
  </si>
  <si>
    <r>
      <rPr>
        <b/>
        <sz val="12"/>
        <color rgb="FFFF0000"/>
        <rFont val="游ゴシック"/>
        <family val="3"/>
        <charset val="128"/>
        <scheme val="minor"/>
      </rPr>
      <t>コード入力</t>
    </r>
    <r>
      <rPr>
        <sz val="12"/>
        <color theme="1"/>
        <rFont val="游ゴシック"/>
        <family val="2"/>
        <charset val="128"/>
        <scheme val="minor"/>
      </rPr>
      <t>…コードを入力して頂くと、自動的に科目名が入力されます。</t>
    </r>
    <rPh sb="3" eb="5">
      <t>ニュウリョク</t>
    </rPh>
    <rPh sb="10" eb="12">
      <t>ニュウリョク</t>
    </rPh>
    <rPh sb="14" eb="15">
      <t>イタダ</t>
    </rPh>
    <rPh sb="18" eb="21">
      <t>ジドウテキ</t>
    </rPh>
    <rPh sb="22" eb="25">
      <t>カモクメイ</t>
    </rPh>
    <rPh sb="26" eb="28">
      <t>ニュウリョク</t>
    </rPh>
    <phoneticPr fontId="1"/>
  </si>
  <si>
    <r>
      <rPr>
        <b/>
        <sz val="12"/>
        <color rgb="FFFF0000"/>
        <rFont val="游ゴシック"/>
        <family val="3"/>
        <charset val="128"/>
        <scheme val="minor"/>
      </rPr>
      <t>科目選択</t>
    </r>
    <r>
      <rPr>
        <sz val="12"/>
        <color theme="1"/>
        <rFont val="游ゴシック"/>
        <family val="2"/>
        <charset val="128"/>
        <scheme val="minor"/>
      </rPr>
      <t>…</t>
    </r>
    <rPh sb="0" eb="2">
      <t>カモク</t>
    </rPh>
    <rPh sb="2" eb="4">
      <t>センタク</t>
    </rPh>
    <phoneticPr fontId="1"/>
  </si>
  <si>
    <t>レシートに番号を振り、該当する科目、摘要を記載した一覧（下図参照）をレシートと共にご提出下さい。</t>
    <rPh sb="5" eb="7">
      <t>バンゴウ</t>
    </rPh>
    <rPh sb="8" eb="9">
      <t>フ</t>
    </rPh>
    <rPh sb="11" eb="13">
      <t>ガイトウ</t>
    </rPh>
    <rPh sb="15" eb="17">
      <t>カモク</t>
    </rPh>
    <rPh sb="28" eb="29">
      <t>シタ</t>
    </rPh>
    <rPh sb="29" eb="30">
      <t>ズ</t>
    </rPh>
    <rPh sb="30" eb="32">
      <t>サンショウ</t>
    </rPh>
    <rPh sb="39" eb="40">
      <t>トモ</t>
    </rPh>
    <rPh sb="42" eb="44">
      <t>テイシュツ</t>
    </rPh>
    <rPh sb="44" eb="45">
      <t>クダ</t>
    </rPh>
    <phoneticPr fontId="1"/>
  </si>
  <si>
    <t>　お手数をお掛けしますが宜しくお願い致します。</t>
    <rPh sb="2" eb="4">
      <t>テスウ</t>
    </rPh>
    <rPh sb="6" eb="7">
      <t>カ</t>
    </rPh>
    <rPh sb="12" eb="13">
      <t>ヨロ</t>
    </rPh>
    <rPh sb="16" eb="17">
      <t>ネガ</t>
    </rPh>
    <rPh sb="18" eb="19">
      <t>イタ</t>
    </rPh>
    <phoneticPr fontId="1"/>
  </si>
  <si>
    <t>※11月の定期発送にてご案内させて頂きました入出金伝票作成方法に一部誤りがございましたので、</t>
    <rPh sb="3" eb="4">
      <t>ガツ</t>
    </rPh>
    <rPh sb="5" eb="9">
      <t>テイキハッソウ</t>
    </rPh>
    <rPh sb="12" eb="14">
      <t>アンナイ</t>
    </rPh>
    <rPh sb="17" eb="18">
      <t>イタダ</t>
    </rPh>
    <rPh sb="22" eb="25">
      <t>ニュウシュッキン</t>
    </rPh>
    <rPh sb="25" eb="27">
      <t>デンピョウ</t>
    </rPh>
    <rPh sb="27" eb="29">
      <t>サクセイ</t>
    </rPh>
    <rPh sb="29" eb="31">
      <t>ホウホウ</t>
    </rPh>
    <rPh sb="32" eb="34">
      <t>イチブ</t>
    </rPh>
    <rPh sb="34" eb="35">
      <t>アヤマ</t>
    </rPh>
    <phoneticPr fontId="1"/>
  </si>
  <si>
    <t xml:space="preserve">    差替えをお願いいたします。</t>
    <phoneticPr fontId="1"/>
  </si>
  <si>
    <t>みんなの花展交付金収入_525</t>
    <rPh sb="4" eb="6">
      <t>カテン</t>
    </rPh>
    <rPh sb="6" eb="11">
      <t>コウフキンシュウニュウ</t>
    </rPh>
    <phoneticPr fontId="1"/>
  </si>
  <si>
    <t>講習講演会　交付金収入_525</t>
    <rPh sb="0" eb="5">
      <t>コウシュウコウエンカイ</t>
    </rPh>
    <rPh sb="6" eb="11">
      <t>コウフキンシュウニュウ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</si>
</sst>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b/>
      <sz val="11"/>
      <color theme="1"/>
      <name val="ＭＳ ゴシック"/>
      <family val="3"/>
      <charset val="128"/>
    </font>
    <font>
      <sz val="11"/>
      <color theme="1"/>
      <name val="ＭＳ 明朝"/>
      <family val="1"/>
      <charset val="128"/>
    </font>
    <font>
      <sz val="11"/>
      <color rgb="FF00B050"/>
      <name val="游ゴシック"/>
      <family val="2"/>
      <charset val="128"/>
      <scheme val="minor"/>
    </font>
    <font>
      <sz val="11"/>
      <color rgb="FF00B050"/>
      <name val="游ゴシック"/>
      <family val="3"/>
      <charset val="128"/>
      <scheme val="minor"/>
    </font>
    <font>
      <b/>
      <sz val="11"/>
      <color rgb="FF00B050"/>
      <name val="ＭＳ ゴシック"/>
      <family val="3"/>
      <charset val="128"/>
    </font>
    <font>
      <sz val="11"/>
      <color rgb="FF00B050"/>
      <name val="ＭＳ 明朝"/>
      <family val="1"/>
      <charset val="128"/>
    </font>
    <font>
      <sz val="11"/>
      <color theme="4" tint="-0.249977111117893"/>
      <name val="游ゴシック"/>
      <family val="3"/>
      <charset val="128"/>
      <scheme val="minor"/>
    </font>
    <font>
      <b/>
      <sz val="11"/>
      <color theme="4" tint="-0.249977111117893"/>
      <name val="ＭＳ ゴシック"/>
      <family val="3"/>
      <charset val="128"/>
    </font>
    <font>
      <sz val="11"/>
      <color theme="4" tint="-0.249977111117893"/>
      <name val="ＭＳ 明朝"/>
      <family val="1"/>
      <charset val="128"/>
    </font>
    <font>
      <sz val="11"/>
      <name val="ＭＳ 明朝"/>
      <family val="1"/>
      <charset val="128"/>
    </font>
    <font>
      <sz val="11"/>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
      <b/>
      <sz val="12"/>
      <name val="游ゴシック"/>
      <family val="3"/>
      <charset val="128"/>
      <scheme val="minor"/>
    </font>
    <font>
      <sz val="11"/>
      <name val="游ゴシック"/>
      <family val="3"/>
      <charset val="128"/>
      <scheme val="minor"/>
    </font>
    <font>
      <sz val="11"/>
      <color rgb="FFFF0000"/>
      <name val="ＭＳ 明朝"/>
      <family val="1"/>
      <charset val="128"/>
    </font>
    <font>
      <sz val="11"/>
      <color rgb="FFFF0000"/>
      <name val="游ゴシック"/>
      <family val="3"/>
      <charset val="128"/>
      <scheme val="minor"/>
    </font>
    <font>
      <sz val="12"/>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59">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diagonal/>
    </border>
    <border>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top style="thin">
        <color auto="1"/>
      </top>
      <bottom style="thin">
        <color auto="1"/>
      </bottom>
      <diagonal/>
    </border>
    <border>
      <left style="medium">
        <color auto="1"/>
      </left>
      <right/>
      <top/>
      <bottom/>
      <diagonal/>
    </border>
    <border>
      <left style="medium">
        <color auto="1"/>
      </left>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double">
        <color auto="1"/>
      </bottom>
      <diagonal/>
    </border>
    <border>
      <left/>
      <right style="thin">
        <color auto="1"/>
      </right>
      <top/>
      <bottom style="double">
        <color auto="1"/>
      </bottom>
      <diagonal/>
    </border>
    <border>
      <left style="thin">
        <color auto="1"/>
      </left>
      <right/>
      <top/>
      <bottom/>
      <diagonal/>
    </border>
    <border>
      <left style="thin">
        <color auto="1"/>
      </left>
      <right style="thin">
        <color auto="1"/>
      </right>
      <top style="thin">
        <color auto="1"/>
      </top>
      <bottom style="double">
        <color auto="1"/>
      </bottom>
      <diagonal/>
    </border>
    <border>
      <left/>
      <right/>
      <top style="thin">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3" xfId="0" applyFont="1" applyBorder="1">
      <alignment vertical="center"/>
    </xf>
    <xf numFmtId="0" fontId="2" fillId="0" borderId="1" xfId="0" applyFont="1" applyBorder="1" applyAlignment="1">
      <alignment horizontal="center" vertical="center" textRotation="180"/>
    </xf>
    <xf numFmtId="0" fontId="2"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8" xfId="0" applyFont="1" applyBorder="1">
      <alignment vertical="center"/>
    </xf>
    <xf numFmtId="0" fontId="2" fillId="0" borderId="11" xfId="0" applyFont="1" applyBorder="1" applyAlignment="1">
      <alignment horizontal="center" vertical="center"/>
    </xf>
    <xf numFmtId="0" fontId="3" fillId="0" borderId="0" xfId="0" applyFont="1">
      <alignment vertical="center"/>
    </xf>
    <xf numFmtId="0" fontId="2" fillId="0" borderId="15"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0" borderId="0" xfId="0" applyFont="1">
      <alignment vertical="center"/>
    </xf>
    <xf numFmtId="0" fontId="5" fillId="0" borderId="0" xfId="0" applyFont="1">
      <alignment vertical="center"/>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0" fillId="0" borderId="8" xfId="0" applyBorder="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center" vertical="center" textRotation="180"/>
    </xf>
    <xf numFmtId="0" fontId="2" fillId="0" borderId="24" xfId="0" applyFont="1" applyBorder="1">
      <alignment vertical="center"/>
    </xf>
    <xf numFmtId="0" fontId="2" fillId="0" borderId="25" xfId="0" applyFont="1" applyBorder="1">
      <alignment vertical="center"/>
    </xf>
    <xf numFmtId="0" fontId="0" fillId="0" borderId="24" xfId="0" applyBorder="1">
      <alignment vertical="center"/>
    </xf>
    <xf numFmtId="0" fontId="7" fillId="0" borderId="27" xfId="0" applyFont="1" applyBorder="1">
      <alignment vertical="center"/>
    </xf>
    <xf numFmtId="0" fontId="7" fillId="0" borderId="28"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0" fillId="0" borderId="29" xfId="0" applyBorder="1">
      <alignment vertical="center"/>
    </xf>
    <xf numFmtId="0" fontId="0" fillId="0" borderId="31" xfId="0" applyBorder="1">
      <alignment vertical="center"/>
    </xf>
    <xf numFmtId="0" fontId="0" fillId="0" borderId="34" xfId="0" applyBorder="1">
      <alignment vertical="center"/>
    </xf>
    <xf numFmtId="0" fontId="0" fillId="0" borderId="38" xfId="0" applyBorder="1">
      <alignment vertical="center"/>
    </xf>
    <xf numFmtId="0" fontId="0" fillId="0" borderId="32" xfId="0" applyBorder="1">
      <alignment vertical="center"/>
    </xf>
    <xf numFmtId="0" fontId="0" fillId="2" borderId="0" xfId="0" applyFill="1">
      <alignment vertical="center"/>
    </xf>
    <xf numFmtId="0" fontId="10" fillId="2" borderId="0" xfId="0" applyFont="1" applyFill="1">
      <alignment vertical="center"/>
    </xf>
    <xf numFmtId="0" fontId="11" fillId="2" borderId="0" xfId="0" applyFont="1" applyFill="1">
      <alignment vertical="center"/>
    </xf>
    <xf numFmtId="0" fontId="14"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16" fillId="3" borderId="0" xfId="0" applyFont="1" applyFill="1">
      <alignment vertical="center"/>
    </xf>
    <xf numFmtId="0" fontId="3" fillId="0" borderId="13" xfId="0" applyFont="1" applyBorder="1" applyAlignment="1">
      <alignment horizontal="center" vertical="center"/>
    </xf>
    <xf numFmtId="0" fontId="0" fillId="0" borderId="14" xfId="0"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7" fillId="0" borderId="42" xfId="0" applyFont="1" applyBorder="1">
      <alignment vertical="center"/>
    </xf>
    <xf numFmtId="0" fontId="7" fillId="0" borderId="0" xfId="0" applyFont="1">
      <alignment vertical="center"/>
    </xf>
    <xf numFmtId="0" fontId="7" fillId="0" borderId="40" xfId="0" applyFont="1" applyBorder="1" applyAlignment="1">
      <alignment horizontal="center" vertical="center"/>
    </xf>
    <xf numFmtId="176" fontId="0" fillId="0" borderId="7" xfId="0" applyNumberFormat="1" applyBorder="1">
      <alignment vertical="center"/>
    </xf>
    <xf numFmtId="176" fontId="0" fillId="0" borderId="2" xfId="0" applyNumberFormat="1" applyBorder="1">
      <alignment vertical="center"/>
    </xf>
    <xf numFmtId="176" fontId="0" fillId="0" borderId="33" xfId="0" applyNumberFormat="1" applyBorder="1">
      <alignment vertical="center"/>
    </xf>
    <xf numFmtId="176" fontId="0" fillId="0" borderId="37" xfId="0" applyNumberFormat="1" applyBorder="1">
      <alignment vertical="center"/>
    </xf>
    <xf numFmtId="0" fontId="0" fillId="0" borderId="52" xfId="0" applyBorder="1">
      <alignment vertical="center"/>
    </xf>
    <xf numFmtId="0" fontId="7" fillId="0" borderId="35" xfId="0" applyFont="1" applyBorder="1" applyAlignment="1">
      <alignment horizontal="center" vertical="center"/>
    </xf>
    <xf numFmtId="0" fontId="20" fillId="0" borderId="0" xfId="0" applyFont="1">
      <alignment vertical="center"/>
    </xf>
    <xf numFmtId="0" fontId="23" fillId="0" borderId="0" xfId="0" applyFont="1">
      <alignment vertical="center"/>
    </xf>
    <xf numFmtId="0" fontId="23" fillId="3" borderId="0" xfId="0" applyFont="1" applyFill="1">
      <alignment vertical="center"/>
    </xf>
    <xf numFmtId="0" fontId="24" fillId="0" borderId="0" xfId="0" applyFont="1">
      <alignment vertical="center"/>
    </xf>
    <xf numFmtId="0" fontId="22" fillId="0" borderId="0" xfId="0" applyFont="1">
      <alignment vertical="center"/>
    </xf>
    <xf numFmtId="0" fontId="0" fillId="0" borderId="48" xfId="0" applyBorder="1" applyAlignment="1">
      <alignment horizontal="right" vertical="center"/>
    </xf>
    <xf numFmtId="0" fontId="0" fillId="0" borderId="41" xfId="0" applyBorder="1" applyAlignment="1">
      <alignment horizontal="right" vertical="center"/>
    </xf>
    <xf numFmtId="0" fontId="0" fillId="0" borderId="47"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53" xfId="0" applyBorder="1" applyAlignment="1">
      <alignment horizontal="right" vertical="center"/>
    </xf>
    <xf numFmtId="0" fontId="0" fillId="0" borderId="21" xfId="0" applyBorder="1">
      <alignment vertical="center"/>
    </xf>
    <xf numFmtId="0" fontId="2" fillId="0" borderId="13"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1" xfId="0" applyFont="1" applyBorder="1" applyAlignment="1">
      <alignment horizontal="center" vertical="center" textRotation="180"/>
    </xf>
    <xf numFmtId="0" fontId="2" fillId="0" borderId="41" xfId="0" applyFont="1" applyBorder="1">
      <alignment vertical="center"/>
    </xf>
    <xf numFmtId="0" fontId="2" fillId="0" borderId="54" xfId="0" applyFont="1" applyBorder="1">
      <alignment vertical="center"/>
    </xf>
    <xf numFmtId="0" fontId="0" fillId="0" borderId="10"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center" vertical="center" textRotation="180"/>
    </xf>
    <xf numFmtId="0" fontId="20" fillId="4" borderId="0" xfId="0" applyFont="1" applyFill="1">
      <alignment vertical="center"/>
    </xf>
    <xf numFmtId="0" fontId="24" fillId="4" borderId="0" xfId="0" applyFont="1" applyFill="1">
      <alignment vertical="center"/>
    </xf>
    <xf numFmtId="0" fontId="8" fillId="0" borderId="0" xfId="0" applyFont="1">
      <alignment vertical="center"/>
    </xf>
    <xf numFmtId="0" fontId="10" fillId="0" borderId="0" xfId="0" applyFont="1">
      <alignment vertical="center"/>
    </xf>
    <xf numFmtId="0" fontId="7" fillId="0" borderId="27" xfId="0" applyFont="1" applyBorder="1" applyAlignment="1">
      <alignment vertical="center" shrinkToFit="1"/>
    </xf>
    <xf numFmtId="0" fontId="25" fillId="0" borderId="0" xfId="0" applyFont="1">
      <alignment vertical="center"/>
    </xf>
    <xf numFmtId="0" fontId="26" fillId="0" borderId="0" xfId="0" applyFont="1">
      <alignment vertical="center"/>
    </xf>
    <xf numFmtId="0" fontId="6" fillId="0" borderId="13" xfId="0" applyFont="1" applyBorder="1" applyAlignment="1">
      <alignment horizontal="center" vertical="center"/>
    </xf>
    <xf numFmtId="0" fontId="24" fillId="0" borderId="13"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25" fillId="0" borderId="0" xfId="0" applyFont="1" applyAlignment="1">
      <alignment vertical="center" wrapText="1"/>
    </xf>
    <xf numFmtId="0" fontId="0" fillId="0" borderId="0" xfId="0">
      <alignment vertical="center"/>
    </xf>
    <xf numFmtId="0" fontId="2" fillId="0" borderId="49" xfId="0" applyFont="1" applyBorder="1">
      <alignment vertical="center"/>
    </xf>
    <xf numFmtId="0" fontId="0" fillId="0" borderId="24" xfId="0"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0" borderId="12" xfId="0" applyFont="1" applyBorder="1" applyAlignment="1">
      <alignment horizontal="center" vertical="center"/>
    </xf>
    <xf numFmtId="0" fontId="0" fillId="0" borderId="22" xfId="0" applyBorder="1" applyAlignment="1">
      <alignment horizontal="center" vertical="center"/>
    </xf>
    <xf numFmtId="0" fontId="2" fillId="0" borderId="56" xfId="0" applyFont="1" applyBorder="1">
      <alignment vertical="center"/>
    </xf>
    <xf numFmtId="0" fontId="0" fillId="0" borderId="30" xfId="0" applyBorder="1">
      <alignment vertical="center"/>
    </xf>
    <xf numFmtId="0" fontId="3" fillId="0" borderId="43" xfId="0" applyFont="1" applyBorder="1" applyAlignment="1">
      <alignment horizontal="center" vertical="center"/>
    </xf>
    <xf numFmtId="0" fontId="0" fillId="0" borderId="55" xfId="0" applyBorder="1" applyAlignment="1">
      <alignment horizontal="center" vertical="center"/>
    </xf>
    <xf numFmtId="0" fontId="3" fillId="0" borderId="20" xfId="0" applyFont="1" applyBorder="1" applyAlignment="1">
      <alignment horizontal="center" vertical="center"/>
    </xf>
    <xf numFmtId="0" fontId="0" fillId="0" borderId="45" xfId="0" applyBorder="1" applyAlignment="1">
      <alignment horizontal="center" vertical="center"/>
    </xf>
    <xf numFmtId="0" fontId="2" fillId="0" borderId="57" xfId="0" applyFont="1" applyBorder="1">
      <alignment vertical="center"/>
    </xf>
    <xf numFmtId="0" fontId="0" fillId="0" borderId="25" xfId="0" applyBorder="1">
      <alignment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0" fillId="0" borderId="43" xfId="0" applyBorder="1">
      <alignment vertical="center"/>
    </xf>
    <xf numFmtId="0" fontId="0" fillId="0" borderId="26" xfId="0" applyBorder="1">
      <alignment vertical="center"/>
    </xf>
    <xf numFmtId="0" fontId="0" fillId="0" borderId="49" xfId="0" applyBorder="1">
      <alignment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3" fillId="0" borderId="19" xfId="0" applyFont="1" applyBorder="1" applyAlignment="1">
      <alignment horizontal="center" vertical="center" shrinkToFit="1"/>
    </xf>
    <xf numFmtId="0" fontId="0" fillId="0" borderId="44" xfId="0" applyBorder="1" applyAlignment="1">
      <alignment horizontal="center" vertical="center" shrinkToFit="1"/>
    </xf>
    <xf numFmtId="0" fontId="0" fillId="0" borderId="46" xfId="0" applyBorder="1" applyAlignment="1">
      <alignment horizontal="center" vertical="center"/>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0" fillId="0" borderId="42" xfId="0" applyBorder="1">
      <alignment vertical="center"/>
    </xf>
    <xf numFmtId="0" fontId="0" fillId="0" borderId="58" xfId="0" applyBorder="1">
      <alignment vertical="center"/>
    </xf>
    <xf numFmtId="0" fontId="0" fillId="0" borderId="39" xfId="0" applyBorder="1">
      <alignment vertical="center"/>
    </xf>
    <xf numFmtId="0" fontId="0" fillId="0" borderId="36" xfId="0" applyBorder="1">
      <alignment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1" fillId="0" borderId="19" xfId="0" applyFont="1" applyBorder="1" applyAlignment="1">
      <alignment horizontal="center" vertical="center"/>
    </xf>
    <xf numFmtId="0" fontId="22" fillId="0" borderId="44" xfId="0" applyFont="1" applyBorder="1" applyAlignment="1">
      <alignment horizontal="center" vertical="center"/>
    </xf>
    <xf numFmtId="0" fontId="21" fillId="0" borderId="20" xfId="0" applyFont="1" applyBorder="1" applyAlignment="1">
      <alignment horizontal="center" vertical="center"/>
    </xf>
    <xf numFmtId="0" fontId="22" fillId="0" borderId="45" xfId="0" applyFont="1" applyBorder="1" applyAlignment="1">
      <alignment horizontal="center" vertical="center"/>
    </xf>
    <xf numFmtId="0" fontId="21" fillId="0" borderId="21" xfId="0" applyFont="1" applyBorder="1" applyAlignment="1">
      <alignment horizontal="center" vertical="center"/>
    </xf>
    <xf numFmtId="0" fontId="22" fillId="0" borderId="46"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36" xfId="0" applyFont="1" applyBorder="1" applyAlignment="1">
      <alignment horizontal="center" vertical="center"/>
    </xf>
    <xf numFmtId="0" fontId="0" fillId="0" borderId="50" xfId="0" applyBorder="1">
      <alignment vertical="center"/>
    </xf>
    <xf numFmtId="0" fontId="0" fillId="0" borderId="51" xfId="0" applyBorder="1">
      <alignment vertical="center"/>
    </xf>
  </cellXfs>
  <cellStyles count="1">
    <cellStyle name="標準" xfId="0" builtinId="0"/>
  </cellStyles>
  <dxfs count="13">
    <dxf>
      <font>
        <b/>
        <i val="0"/>
        <color rgb="FF00B050"/>
      </font>
    </dxf>
    <dxf>
      <font>
        <b/>
        <i val="0"/>
        <color rgb="FF00B050"/>
      </font>
    </dxf>
    <dxf>
      <font>
        <b val="0"/>
        <i val="0"/>
        <color rgb="FF00B050"/>
      </font>
    </dxf>
    <dxf>
      <font>
        <b val="0"/>
        <i val="0"/>
        <color rgb="FF00B050"/>
      </font>
    </dxf>
    <dxf>
      <font>
        <b/>
        <i val="0"/>
        <color theme="4" tint="-0.24994659260841701"/>
      </font>
    </dxf>
    <dxf>
      <font>
        <b val="0"/>
        <i val="0"/>
        <color theme="4" tint="-0.24994659260841701"/>
      </font>
    </dxf>
    <dxf>
      <font>
        <b val="0"/>
        <i val="0"/>
        <color theme="4" tint="-0.24994659260841701"/>
      </font>
    </dxf>
    <dxf>
      <font>
        <b val="0"/>
        <i val="0"/>
        <color theme="4" tint="-0.24994659260841701"/>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428626</xdr:colOff>
      <xdr:row>15</xdr:row>
      <xdr:rowOff>57150</xdr:rowOff>
    </xdr:from>
    <xdr:to>
      <xdr:col>6</xdr:col>
      <xdr:colOff>581026</xdr:colOff>
      <xdr:row>16</xdr:row>
      <xdr:rowOff>200026</xdr:rowOff>
    </xdr:to>
    <xdr:sp macro="" textlink="">
      <xdr:nvSpPr>
        <xdr:cNvPr id="2" name="右中かっこ 1">
          <a:extLst>
            <a:ext uri="{FF2B5EF4-FFF2-40B4-BE49-F238E27FC236}">
              <a16:creationId xmlns:a16="http://schemas.microsoft.com/office/drawing/2014/main" id="{DD2FBDD6-5B42-EEF4-400B-1B6B0D35D873}"/>
            </a:ext>
          </a:extLst>
        </xdr:cNvPr>
        <xdr:cNvSpPr/>
      </xdr:nvSpPr>
      <xdr:spPr>
        <a:xfrm>
          <a:off x="5905501" y="4514850"/>
          <a:ext cx="152400" cy="39052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A87A-7BED-422E-8FC3-3F67F409D525}">
  <dimension ref="B2:I38"/>
  <sheetViews>
    <sheetView topLeftCell="A19" zoomScaleNormal="100" workbookViewId="0">
      <selection activeCell="L32" sqref="L32"/>
    </sheetView>
  </sheetViews>
  <sheetFormatPr defaultColWidth="9" defaultRowHeight="19.5" x14ac:dyDescent="0.4"/>
  <cols>
    <col min="1" max="1" width="9" style="1"/>
    <col min="2" max="5" width="12.75" style="1" customWidth="1"/>
    <col min="6" max="6" width="11.875" style="1" bestFit="1" customWidth="1"/>
    <col min="7" max="7" width="9" style="1" customWidth="1"/>
    <col min="8" max="8" width="13" style="1" customWidth="1"/>
    <col min="9" max="9" width="32.25" style="1" customWidth="1"/>
    <col min="10" max="10" width="5.375" style="1" customWidth="1"/>
    <col min="11" max="11" width="14.125" style="1" customWidth="1"/>
    <col min="12" max="12" width="3.25" style="1" customWidth="1"/>
    <col min="13" max="13" width="9" style="1"/>
    <col min="14" max="14" width="4.875" style="1" customWidth="1"/>
    <col min="15" max="16384" width="9" style="1"/>
  </cols>
  <sheetData>
    <row r="2" spans="2:9" ht="25.5" x14ac:dyDescent="0.4">
      <c r="B2" s="92" t="s">
        <v>196</v>
      </c>
    </row>
    <row r="3" spans="2:9" ht="25.5" x14ac:dyDescent="0.4">
      <c r="B3" s="92" t="s">
        <v>197</v>
      </c>
    </row>
    <row r="4" spans="2:9" ht="25.5" x14ac:dyDescent="0.4">
      <c r="B4" s="92" t="s">
        <v>195</v>
      </c>
    </row>
    <row r="5" spans="2:9" x14ac:dyDescent="0.4">
      <c r="B5" s="11"/>
    </row>
    <row r="7" spans="2:9" x14ac:dyDescent="0.4">
      <c r="B7" s="11" t="s">
        <v>10</v>
      </c>
      <c r="C7" s="11"/>
      <c r="D7" s="11"/>
      <c r="E7" s="11"/>
    </row>
    <row r="9" spans="2:9" x14ac:dyDescent="0.4">
      <c r="B9" s="1" t="s">
        <v>194</v>
      </c>
      <c r="C9" s="11"/>
      <c r="D9" s="11"/>
      <c r="E9" s="11"/>
    </row>
    <row r="11" spans="2:9" x14ac:dyDescent="0.4">
      <c r="B11" s="1" t="s">
        <v>9</v>
      </c>
    </row>
    <row r="13" spans="2:9" x14ac:dyDescent="0.4">
      <c r="B13" s="1" t="s">
        <v>189</v>
      </c>
    </row>
    <row r="16" spans="2:9" x14ac:dyDescent="0.4">
      <c r="B16" s="91" t="s">
        <v>192</v>
      </c>
      <c r="H16" s="97" t="s">
        <v>191</v>
      </c>
      <c r="I16" s="98"/>
    </row>
    <row r="17" spans="2:9" x14ac:dyDescent="0.4">
      <c r="B17" s="91" t="s">
        <v>193</v>
      </c>
      <c r="C17" s="1" t="s">
        <v>190</v>
      </c>
      <c r="H17" s="98"/>
      <c r="I17" s="98"/>
    </row>
    <row r="18" spans="2:9" ht="20.25" thickBot="1" x14ac:dyDescent="0.45"/>
    <row r="19" spans="2:9" ht="20.25" thickBot="1" x14ac:dyDescent="0.45">
      <c r="B19" s="101" t="s">
        <v>119</v>
      </c>
      <c r="C19" s="102"/>
      <c r="D19" s="102"/>
      <c r="E19" s="102"/>
      <c r="F19" s="103"/>
      <c r="G19" s="103"/>
      <c r="H19" s="103"/>
      <c r="I19" s="104"/>
    </row>
    <row r="20" spans="2:9" ht="20.25" thickBot="1" x14ac:dyDescent="0.45">
      <c r="B20" s="109" t="s">
        <v>6</v>
      </c>
      <c r="C20" s="111" t="s">
        <v>16</v>
      </c>
      <c r="D20" s="93" t="s">
        <v>32</v>
      </c>
      <c r="E20" s="94"/>
      <c r="F20" s="95" t="s">
        <v>118</v>
      </c>
      <c r="G20" s="96"/>
      <c r="H20" s="82"/>
      <c r="I20" s="52"/>
    </row>
    <row r="21" spans="2:9" ht="20.25" thickBot="1" x14ac:dyDescent="0.45">
      <c r="B21" s="110"/>
      <c r="C21" s="112"/>
      <c r="D21" s="76" t="s">
        <v>29</v>
      </c>
      <c r="E21" s="12" t="s">
        <v>30</v>
      </c>
      <c r="F21" s="105" t="s">
        <v>25</v>
      </c>
      <c r="G21" s="106"/>
      <c r="H21" s="12" t="s">
        <v>11</v>
      </c>
      <c r="I21" s="10" t="s">
        <v>8</v>
      </c>
    </row>
    <row r="22" spans="2:9" x14ac:dyDescent="0.4">
      <c r="B22" s="8" t="s">
        <v>0</v>
      </c>
      <c r="C22" s="22"/>
      <c r="D22" s="77"/>
      <c r="E22" s="83"/>
      <c r="F22" s="107"/>
      <c r="G22" s="108"/>
      <c r="H22" s="13"/>
      <c r="I22" s="9" t="s">
        <v>21</v>
      </c>
    </row>
    <row r="23" spans="2:9" x14ac:dyDescent="0.4">
      <c r="B23" s="2" t="s">
        <v>1</v>
      </c>
      <c r="C23" s="23"/>
      <c r="D23" s="78"/>
      <c r="E23" s="84"/>
      <c r="F23" s="99"/>
      <c r="G23" s="100"/>
      <c r="H23" s="14"/>
      <c r="I23" s="3"/>
    </row>
    <row r="24" spans="2:9" x14ac:dyDescent="0.4">
      <c r="B24" s="2" t="s">
        <v>2</v>
      </c>
      <c r="C24" s="23"/>
      <c r="D24" s="78"/>
      <c r="E24" s="84"/>
      <c r="F24" s="99"/>
      <c r="G24" s="100"/>
      <c r="H24" s="14"/>
      <c r="I24" s="3"/>
    </row>
    <row r="25" spans="2:9" x14ac:dyDescent="0.4">
      <c r="B25" s="2" t="s">
        <v>3</v>
      </c>
      <c r="C25" s="23"/>
      <c r="D25" s="78"/>
      <c r="E25" s="84"/>
      <c r="F25" s="99"/>
      <c r="G25" s="100"/>
      <c r="H25" s="14"/>
      <c r="I25" s="3"/>
    </row>
    <row r="26" spans="2:9" x14ac:dyDescent="0.4">
      <c r="B26" s="2" t="s">
        <v>4</v>
      </c>
      <c r="C26" s="23"/>
      <c r="D26" s="78"/>
      <c r="E26" s="84"/>
      <c r="F26" s="99"/>
      <c r="G26" s="100"/>
      <c r="H26" s="14"/>
      <c r="I26" s="3"/>
    </row>
    <row r="27" spans="2:9" x14ac:dyDescent="0.4">
      <c r="B27" s="2" t="s">
        <v>5</v>
      </c>
      <c r="C27" s="23"/>
      <c r="D27" s="78"/>
      <c r="E27" s="84"/>
      <c r="F27" s="99"/>
      <c r="G27" s="100"/>
      <c r="H27" s="14"/>
      <c r="I27" s="3"/>
    </row>
    <row r="28" spans="2:9" x14ac:dyDescent="0.4">
      <c r="B28" s="4" t="s">
        <v>7</v>
      </c>
      <c r="C28" s="24"/>
      <c r="D28" s="79"/>
      <c r="E28" s="85"/>
      <c r="F28" s="99"/>
      <c r="G28" s="100"/>
      <c r="H28" s="14"/>
      <c r="I28" s="3"/>
    </row>
    <row r="29" spans="2:9" x14ac:dyDescent="0.4">
      <c r="B29" s="5"/>
      <c r="C29" s="25"/>
      <c r="D29" s="80"/>
      <c r="E29" s="14"/>
      <c r="F29" s="99"/>
      <c r="G29" s="100"/>
      <c r="H29" s="14"/>
      <c r="I29" s="3" t="s">
        <v>22</v>
      </c>
    </row>
    <row r="30" spans="2:9" x14ac:dyDescent="0.4">
      <c r="B30" s="5"/>
      <c r="C30" s="25"/>
      <c r="D30" s="80"/>
      <c r="E30" s="14"/>
      <c r="F30" s="99"/>
      <c r="G30" s="100"/>
      <c r="H30" s="14"/>
      <c r="I30" s="3" t="s">
        <v>23</v>
      </c>
    </row>
    <row r="31" spans="2:9" x14ac:dyDescent="0.4">
      <c r="B31" s="5"/>
      <c r="C31" s="25"/>
      <c r="D31" s="80"/>
      <c r="E31" s="14"/>
      <c r="F31" s="99"/>
      <c r="G31" s="100"/>
      <c r="H31" s="14"/>
      <c r="I31" s="3"/>
    </row>
    <row r="32" spans="2:9" ht="20.25" thickBot="1" x14ac:dyDescent="0.45">
      <c r="B32" s="6"/>
      <c r="C32" s="26"/>
      <c r="D32" s="81"/>
      <c r="E32" s="15"/>
      <c r="F32" s="113"/>
      <c r="G32" s="114"/>
      <c r="H32" s="15"/>
      <c r="I32" s="7"/>
    </row>
    <row r="34" spans="2:5" x14ac:dyDescent="0.4">
      <c r="B34" s="16" t="s">
        <v>12</v>
      </c>
      <c r="C34" s="16"/>
      <c r="D34" s="16"/>
      <c r="E34" s="16"/>
    </row>
    <row r="35" spans="2:5" x14ac:dyDescent="0.4">
      <c r="B35" s="17" t="s">
        <v>28</v>
      </c>
      <c r="C35" s="17"/>
      <c r="D35" s="17"/>
      <c r="E35" s="17"/>
    </row>
    <row r="37" spans="2:5" x14ac:dyDescent="0.4">
      <c r="B37" s="1" t="s">
        <v>15</v>
      </c>
    </row>
    <row r="38" spans="2:5" x14ac:dyDescent="0.4">
      <c r="B38" s="1" t="s">
        <v>24</v>
      </c>
    </row>
  </sheetData>
  <mergeCells count="18">
    <mergeCell ref="F32:G32"/>
    <mergeCell ref="F25:G25"/>
    <mergeCell ref="F26:G26"/>
    <mergeCell ref="F27:G27"/>
    <mergeCell ref="F28:G28"/>
    <mergeCell ref="F29:G29"/>
    <mergeCell ref="D20:E20"/>
    <mergeCell ref="F20:G20"/>
    <mergeCell ref="H16:I17"/>
    <mergeCell ref="F30:G30"/>
    <mergeCell ref="F31:G31"/>
    <mergeCell ref="B19:I19"/>
    <mergeCell ref="F21:G21"/>
    <mergeCell ref="F22:G22"/>
    <mergeCell ref="F23:G23"/>
    <mergeCell ref="F24:G24"/>
    <mergeCell ref="B20:B21"/>
    <mergeCell ref="C20:C21"/>
  </mergeCells>
  <phoneticPr fontId="1"/>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EB82-BA27-4F4C-9816-273F80144236}">
  <dimension ref="B1:J51"/>
  <sheetViews>
    <sheetView zoomScaleNormal="100" workbookViewId="0">
      <selection activeCell="D1" sqref="D1"/>
    </sheetView>
  </sheetViews>
  <sheetFormatPr defaultRowHeight="18.75" x14ac:dyDescent="0.4"/>
  <cols>
    <col min="2" max="2" width="11" hidden="1" customWidth="1"/>
    <col min="3" max="3" width="8.25" customWidth="1"/>
    <col min="4" max="5" width="13" customWidth="1"/>
    <col min="6" max="6" width="17.25" customWidth="1"/>
    <col min="7" max="7" width="11" bestFit="1" customWidth="1"/>
    <col min="8" max="8" width="15.75" customWidth="1"/>
    <col min="9" max="9" width="15.875" customWidth="1"/>
    <col min="10" max="10" width="26.125" customWidth="1"/>
  </cols>
  <sheetData>
    <row r="1" spans="2:10" ht="19.5" thickBot="1" x14ac:dyDescent="0.45">
      <c r="C1" s="90" t="s">
        <v>19</v>
      </c>
      <c r="D1" s="29"/>
      <c r="E1" s="56"/>
      <c r="F1" s="56"/>
    </row>
    <row r="2" spans="2:10" ht="19.5" thickBot="1" x14ac:dyDescent="0.45">
      <c r="C2" s="28" t="s">
        <v>20</v>
      </c>
      <c r="D2" s="28"/>
      <c r="E2" s="56"/>
      <c r="F2" s="56"/>
    </row>
    <row r="3" spans="2:10" ht="19.5" thickBot="1" x14ac:dyDescent="0.45"/>
    <row r="4" spans="2:10" ht="20.25" thickBot="1" x14ac:dyDescent="0.45">
      <c r="C4" s="115" t="s">
        <v>13</v>
      </c>
      <c r="D4" s="116"/>
      <c r="E4" s="116"/>
      <c r="F4" s="116"/>
      <c r="G4" s="111"/>
      <c r="H4" s="111"/>
      <c r="I4" s="111"/>
      <c r="J4" s="117"/>
    </row>
    <row r="5" spans="2:10" ht="20.25" thickBot="1" x14ac:dyDescent="0.45">
      <c r="C5" s="124" t="s">
        <v>6</v>
      </c>
      <c r="D5" s="111" t="s">
        <v>17</v>
      </c>
      <c r="E5" s="121" t="s">
        <v>32</v>
      </c>
      <c r="F5" s="93"/>
      <c r="G5" s="122" t="s">
        <v>31</v>
      </c>
      <c r="H5" s="123"/>
      <c r="I5" s="111" t="s">
        <v>11</v>
      </c>
      <c r="J5" s="117" t="s">
        <v>8</v>
      </c>
    </row>
    <row r="6" spans="2:10" ht="20.25" thickBot="1" x14ac:dyDescent="0.45">
      <c r="B6" t="s">
        <v>19</v>
      </c>
      <c r="C6" s="125"/>
      <c r="D6" s="112"/>
      <c r="E6" s="51" t="s">
        <v>29</v>
      </c>
      <c r="F6" s="54" t="s">
        <v>34</v>
      </c>
      <c r="G6" s="101" t="s">
        <v>25</v>
      </c>
      <c r="H6" s="106"/>
      <c r="I6" s="112"/>
      <c r="J6" s="126"/>
    </row>
    <row r="7" spans="2:10" x14ac:dyDescent="0.4">
      <c r="B7">
        <f>$D$1</f>
        <v>0</v>
      </c>
      <c r="C7" s="20"/>
      <c r="D7" s="39"/>
      <c r="E7" s="69"/>
      <c r="F7" s="62" t="e">
        <f>VLOOKUP($E7,コード選択!$G$1:$H$42,2,FALSE)</f>
        <v>#N/A</v>
      </c>
      <c r="G7" s="118"/>
      <c r="H7" s="119"/>
      <c r="I7" s="58"/>
      <c r="J7" s="21"/>
    </row>
    <row r="8" spans="2:10" x14ac:dyDescent="0.4">
      <c r="B8">
        <f t="shared" ref="B8:B50" si="0">$D$1</f>
        <v>0</v>
      </c>
      <c r="C8" s="18"/>
      <c r="D8" s="27"/>
      <c r="E8" s="70"/>
      <c r="F8" s="19" t="e">
        <f>VLOOKUP($E8,コード選択!$G$1:$H$42,2,FALSE)</f>
        <v>#N/A</v>
      </c>
      <c r="G8" s="120"/>
      <c r="H8" s="100"/>
      <c r="I8" s="59"/>
      <c r="J8" s="19"/>
    </row>
    <row r="9" spans="2:10" x14ac:dyDescent="0.4">
      <c r="B9">
        <f t="shared" si="0"/>
        <v>0</v>
      </c>
      <c r="C9" s="18"/>
      <c r="D9" s="27"/>
      <c r="E9" s="70"/>
      <c r="F9" s="19" t="e">
        <f>VLOOKUP($E9,コード選択!$G$1:$H$42,2,FALSE)</f>
        <v>#N/A</v>
      </c>
      <c r="G9" s="120"/>
      <c r="H9" s="100"/>
      <c r="I9" s="59"/>
      <c r="J9" s="19"/>
    </row>
    <row r="10" spans="2:10" x14ac:dyDescent="0.4">
      <c r="B10">
        <f t="shared" si="0"/>
        <v>0</v>
      </c>
      <c r="C10" s="18"/>
      <c r="D10" s="27"/>
      <c r="E10" s="70"/>
      <c r="F10" s="19" t="e">
        <f>VLOOKUP($E10,コード選択!$G$1:$H$42,2,FALSE)</f>
        <v>#N/A</v>
      </c>
      <c r="G10" s="120"/>
      <c r="H10" s="100"/>
      <c r="I10" s="59"/>
      <c r="J10" s="19"/>
    </row>
    <row r="11" spans="2:10" x14ac:dyDescent="0.4">
      <c r="B11">
        <f t="shared" si="0"/>
        <v>0</v>
      </c>
      <c r="C11" s="18"/>
      <c r="D11" s="27"/>
      <c r="E11" s="70"/>
      <c r="F11" s="19" t="e">
        <f>VLOOKUP($E11,コード選択!$G$1:$H$42,2,FALSE)</f>
        <v>#N/A</v>
      </c>
      <c r="G11" s="120"/>
      <c r="H11" s="100"/>
      <c r="I11" s="59"/>
      <c r="J11" s="19"/>
    </row>
    <row r="12" spans="2:10" x14ac:dyDescent="0.4">
      <c r="B12">
        <f t="shared" si="0"/>
        <v>0</v>
      </c>
      <c r="C12" s="18"/>
      <c r="D12" s="27"/>
      <c r="E12" s="70"/>
      <c r="F12" s="19" t="e">
        <f>VLOOKUP($E12,コード選択!$G$1:$H$42,2,FALSE)</f>
        <v>#N/A</v>
      </c>
      <c r="G12" s="120"/>
      <c r="H12" s="100"/>
      <c r="I12" s="59"/>
      <c r="J12" s="19"/>
    </row>
    <row r="13" spans="2:10" x14ac:dyDescent="0.4">
      <c r="B13">
        <f t="shared" si="0"/>
        <v>0</v>
      </c>
      <c r="C13" s="18"/>
      <c r="D13" s="27"/>
      <c r="E13" s="70"/>
      <c r="F13" s="19" t="e">
        <f>VLOOKUP($E13,コード選択!$G$1:$H$42,2,FALSE)</f>
        <v>#N/A</v>
      </c>
      <c r="G13" s="120"/>
      <c r="H13" s="100"/>
      <c r="I13" s="59"/>
      <c r="J13" s="19"/>
    </row>
    <row r="14" spans="2:10" x14ac:dyDescent="0.4">
      <c r="B14">
        <f t="shared" si="0"/>
        <v>0</v>
      </c>
      <c r="C14" s="18"/>
      <c r="D14" s="27"/>
      <c r="E14" s="70"/>
      <c r="F14" s="19" t="e">
        <f>VLOOKUP($E14,コード選択!$G$1:$H$42,2,FALSE)</f>
        <v>#N/A</v>
      </c>
      <c r="G14" s="120"/>
      <c r="H14" s="100"/>
      <c r="I14" s="59"/>
      <c r="J14" s="19"/>
    </row>
    <row r="15" spans="2:10" x14ac:dyDescent="0.4">
      <c r="B15">
        <f t="shared" si="0"/>
        <v>0</v>
      </c>
      <c r="C15" s="18"/>
      <c r="D15" s="27"/>
      <c r="E15" s="70"/>
      <c r="F15" s="19" t="e">
        <f>VLOOKUP($E15,コード選択!$G$1:$H$42,2,FALSE)</f>
        <v>#N/A</v>
      </c>
      <c r="G15" s="120"/>
      <c r="H15" s="100"/>
      <c r="I15" s="59"/>
      <c r="J15" s="19"/>
    </row>
    <row r="16" spans="2:10" x14ac:dyDescent="0.4">
      <c r="B16">
        <f t="shared" si="0"/>
        <v>0</v>
      </c>
      <c r="C16" s="18"/>
      <c r="D16" s="27"/>
      <c r="E16" s="70"/>
      <c r="F16" s="19" t="e">
        <f>VLOOKUP($E16,コード選択!$G$1:$H$42,2,FALSE)</f>
        <v>#N/A</v>
      </c>
      <c r="G16" s="120"/>
      <c r="H16" s="100"/>
      <c r="I16" s="59"/>
      <c r="J16" s="19"/>
    </row>
    <row r="17" spans="2:10" x14ac:dyDescent="0.4">
      <c r="B17">
        <f t="shared" si="0"/>
        <v>0</v>
      </c>
      <c r="C17" s="18"/>
      <c r="D17" s="27"/>
      <c r="E17" s="70"/>
      <c r="F17" s="19" t="e">
        <f>VLOOKUP($E17,コード選択!$G$1:$H$42,2,FALSE)</f>
        <v>#N/A</v>
      </c>
      <c r="G17" s="120"/>
      <c r="H17" s="100"/>
      <c r="I17" s="59"/>
      <c r="J17" s="19"/>
    </row>
    <row r="18" spans="2:10" x14ac:dyDescent="0.4">
      <c r="B18">
        <f t="shared" si="0"/>
        <v>0</v>
      </c>
      <c r="C18" s="18"/>
      <c r="D18" s="27"/>
      <c r="E18" s="70"/>
      <c r="F18" s="19" t="e">
        <f>VLOOKUP($E18,コード選択!$G$1:$H$42,2,FALSE)</f>
        <v>#N/A</v>
      </c>
      <c r="G18" s="120"/>
      <c r="H18" s="100"/>
      <c r="I18" s="59"/>
      <c r="J18" s="19"/>
    </row>
    <row r="19" spans="2:10" x14ac:dyDescent="0.4">
      <c r="B19">
        <f t="shared" si="0"/>
        <v>0</v>
      </c>
      <c r="C19" s="18"/>
      <c r="D19" s="27"/>
      <c r="E19" s="70"/>
      <c r="F19" s="19" t="e">
        <f>VLOOKUP($E19,コード選択!$G$1:$H$42,2,FALSE)</f>
        <v>#N/A</v>
      </c>
      <c r="G19" s="120"/>
      <c r="H19" s="100"/>
      <c r="I19" s="59"/>
      <c r="J19" s="19"/>
    </row>
    <row r="20" spans="2:10" x14ac:dyDescent="0.4">
      <c r="B20">
        <f t="shared" si="0"/>
        <v>0</v>
      </c>
      <c r="C20" s="18"/>
      <c r="D20" s="27"/>
      <c r="E20" s="70"/>
      <c r="F20" s="19" t="e">
        <f>VLOOKUP($E20,コード選択!$G$1:$H$42,2,FALSE)</f>
        <v>#N/A</v>
      </c>
      <c r="G20" s="120"/>
      <c r="H20" s="100"/>
      <c r="I20" s="59"/>
      <c r="J20" s="19"/>
    </row>
    <row r="21" spans="2:10" x14ac:dyDescent="0.4">
      <c r="B21">
        <f t="shared" si="0"/>
        <v>0</v>
      </c>
      <c r="C21" s="18"/>
      <c r="D21" s="27"/>
      <c r="E21" s="70"/>
      <c r="F21" s="19" t="e">
        <f>VLOOKUP($E21,コード選択!$G$1:$H$42,2,FALSE)</f>
        <v>#N/A</v>
      </c>
      <c r="G21" s="120"/>
      <c r="H21" s="100"/>
      <c r="I21" s="59"/>
      <c r="J21" s="19"/>
    </row>
    <row r="22" spans="2:10" x14ac:dyDescent="0.4">
      <c r="B22">
        <f t="shared" si="0"/>
        <v>0</v>
      </c>
      <c r="C22" s="18"/>
      <c r="D22" s="27"/>
      <c r="E22" s="70"/>
      <c r="F22" s="19" t="e">
        <f>VLOOKUP($E22,コード選択!$G$1:$H$42,2,FALSE)</f>
        <v>#N/A</v>
      </c>
      <c r="G22" s="120"/>
      <c r="H22" s="100"/>
      <c r="I22" s="59"/>
      <c r="J22" s="19"/>
    </row>
    <row r="23" spans="2:10" x14ac:dyDescent="0.4">
      <c r="B23">
        <f t="shared" si="0"/>
        <v>0</v>
      </c>
      <c r="C23" s="18"/>
      <c r="D23" s="27"/>
      <c r="E23" s="70"/>
      <c r="F23" s="19" t="e">
        <f>VLOOKUP($E23,コード選択!$G$1:$H$42,2,FALSE)</f>
        <v>#N/A</v>
      </c>
      <c r="G23" s="120"/>
      <c r="H23" s="100"/>
      <c r="I23" s="59"/>
      <c r="J23" s="19"/>
    </row>
    <row r="24" spans="2:10" x14ac:dyDescent="0.4">
      <c r="B24">
        <f t="shared" si="0"/>
        <v>0</v>
      </c>
      <c r="C24" s="18"/>
      <c r="D24" s="27"/>
      <c r="E24" s="70"/>
      <c r="F24" s="19" t="e">
        <f>VLOOKUP($E24,コード選択!$G$1:$H$42,2,FALSE)</f>
        <v>#N/A</v>
      </c>
      <c r="G24" s="120"/>
      <c r="H24" s="100"/>
      <c r="I24" s="59"/>
      <c r="J24" s="19"/>
    </row>
    <row r="25" spans="2:10" x14ac:dyDescent="0.4">
      <c r="B25">
        <f t="shared" si="0"/>
        <v>0</v>
      </c>
      <c r="C25" s="18"/>
      <c r="D25" s="27"/>
      <c r="E25" s="70"/>
      <c r="F25" s="19" t="e">
        <f>VLOOKUP($E25,コード選択!$G$1:$H$42,2,FALSE)</f>
        <v>#N/A</v>
      </c>
      <c r="G25" s="120"/>
      <c r="H25" s="100"/>
      <c r="I25" s="59"/>
      <c r="J25" s="19"/>
    </row>
    <row r="26" spans="2:10" x14ac:dyDescent="0.4">
      <c r="B26">
        <f t="shared" si="0"/>
        <v>0</v>
      </c>
      <c r="C26" s="18"/>
      <c r="D26" s="27"/>
      <c r="E26" s="70"/>
      <c r="F26" s="19" t="e">
        <f>VLOOKUP($E26,コード選択!$G$1:$H$42,2,FALSE)</f>
        <v>#N/A</v>
      </c>
      <c r="G26" s="120"/>
      <c r="H26" s="100"/>
      <c r="I26" s="59"/>
      <c r="J26" s="19"/>
    </row>
    <row r="27" spans="2:10" x14ac:dyDescent="0.4">
      <c r="B27">
        <f t="shared" si="0"/>
        <v>0</v>
      </c>
      <c r="C27" s="18"/>
      <c r="D27" s="27"/>
      <c r="E27" s="70"/>
      <c r="F27" s="19" t="e">
        <f>VLOOKUP($E27,コード選択!$G$1:$H$42,2,FALSE)</f>
        <v>#N/A</v>
      </c>
      <c r="G27" s="120"/>
      <c r="H27" s="100"/>
      <c r="I27" s="59"/>
      <c r="J27" s="19"/>
    </row>
    <row r="28" spans="2:10" x14ac:dyDescent="0.4">
      <c r="B28">
        <f t="shared" si="0"/>
        <v>0</v>
      </c>
      <c r="C28" s="18"/>
      <c r="D28" s="27"/>
      <c r="E28" s="70"/>
      <c r="F28" s="19" t="e">
        <f>VLOOKUP($E28,コード選択!$G$1:$H$42,2,FALSE)</f>
        <v>#N/A</v>
      </c>
      <c r="G28" s="120"/>
      <c r="H28" s="100"/>
      <c r="I28" s="59"/>
      <c r="J28" s="19"/>
    </row>
    <row r="29" spans="2:10" x14ac:dyDescent="0.4">
      <c r="B29">
        <f t="shared" si="0"/>
        <v>0</v>
      </c>
      <c r="C29" s="18"/>
      <c r="D29" s="27"/>
      <c r="E29" s="70"/>
      <c r="F29" s="19" t="e">
        <f>VLOOKUP($E29,コード選択!$G$1:$H$42,2,FALSE)</f>
        <v>#N/A</v>
      </c>
      <c r="G29" s="120"/>
      <c r="H29" s="100"/>
      <c r="I29" s="59"/>
      <c r="J29" s="19"/>
    </row>
    <row r="30" spans="2:10" x14ac:dyDescent="0.4">
      <c r="B30">
        <f t="shared" si="0"/>
        <v>0</v>
      </c>
      <c r="C30" s="18"/>
      <c r="D30" s="27"/>
      <c r="E30" s="70"/>
      <c r="F30" s="19" t="e">
        <f>VLOOKUP($E30,コード選択!$G$1:$H$42,2,FALSE)</f>
        <v>#N/A</v>
      </c>
      <c r="G30" s="120"/>
      <c r="H30" s="100"/>
      <c r="I30" s="59"/>
      <c r="J30" s="19"/>
    </row>
    <row r="31" spans="2:10" x14ac:dyDescent="0.4">
      <c r="B31">
        <f t="shared" si="0"/>
        <v>0</v>
      </c>
      <c r="C31" s="18"/>
      <c r="D31" s="27"/>
      <c r="E31" s="70"/>
      <c r="F31" s="19" t="e">
        <f>VLOOKUP($E31,コード選択!$G$1:$H$42,2,FALSE)</f>
        <v>#N/A</v>
      </c>
      <c r="G31" s="120"/>
      <c r="H31" s="100"/>
      <c r="I31" s="59"/>
      <c r="J31" s="19"/>
    </row>
    <row r="32" spans="2:10" x14ac:dyDescent="0.4">
      <c r="B32">
        <f t="shared" si="0"/>
        <v>0</v>
      </c>
      <c r="C32" s="18"/>
      <c r="D32" s="27"/>
      <c r="E32" s="70"/>
      <c r="F32" s="19" t="e">
        <f>VLOOKUP($E32,コード選択!$G$1:$H$42,2,FALSE)</f>
        <v>#N/A</v>
      </c>
      <c r="G32" s="120"/>
      <c r="H32" s="100"/>
      <c r="I32" s="59"/>
      <c r="J32" s="19"/>
    </row>
    <row r="33" spans="2:10" x14ac:dyDescent="0.4">
      <c r="B33">
        <f t="shared" si="0"/>
        <v>0</v>
      </c>
      <c r="C33" s="18"/>
      <c r="D33" s="27"/>
      <c r="E33" s="70"/>
      <c r="F33" s="19" t="e">
        <f>VLOOKUP($E33,コード選択!$G$1:$H$42,2,FALSE)</f>
        <v>#N/A</v>
      </c>
      <c r="G33" s="120"/>
      <c r="H33" s="100"/>
      <c r="I33" s="59"/>
      <c r="J33" s="19"/>
    </row>
    <row r="34" spans="2:10" x14ac:dyDescent="0.4">
      <c r="B34">
        <f t="shared" si="0"/>
        <v>0</v>
      </c>
      <c r="C34" s="18"/>
      <c r="D34" s="27"/>
      <c r="E34" s="70"/>
      <c r="F34" s="19" t="e">
        <f>VLOOKUP($E34,コード選択!$G$1:$H$42,2,FALSE)</f>
        <v>#N/A</v>
      </c>
      <c r="G34" s="120"/>
      <c r="H34" s="100"/>
      <c r="I34" s="59"/>
      <c r="J34" s="19"/>
    </row>
    <row r="35" spans="2:10" x14ac:dyDescent="0.4">
      <c r="B35">
        <f t="shared" si="0"/>
        <v>0</v>
      </c>
      <c r="C35" s="18"/>
      <c r="D35" s="27"/>
      <c r="E35" s="70"/>
      <c r="F35" s="19" t="e">
        <f>VLOOKUP($E35,コード選択!$G$1:$H$42,2,FALSE)</f>
        <v>#N/A</v>
      </c>
      <c r="G35" s="120"/>
      <c r="H35" s="100"/>
      <c r="I35" s="59"/>
      <c r="J35" s="19"/>
    </row>
    <row r="36" spans="2:10" x14ac:dyDescent="0.4">
      <c r="B36">
        <f t="shared" si="0"/>
        <v>0</v>
      </c>
      <c r="C36" s="18"/>
      <c r="D36" s="27"/>
      <c r="E36" s="70"/>
      <c r="F36" s="19" t="e">
        <f>VLOOKUP($E36,コード選択!$G$1:$H$42,2,FALSE)</f>
        <v>#N/A</v>
      </c>
      <c r="G36" s="120"/>
      <c r="H36" s="100"/>
      <c r="I36" s="59"/>
      <c r="J36" s="19"/>
    </row>
    <row r="37" spans="2:10" x14ac:dyDescent="0.4">
      <c r="B37">
        <f t="shared" si="0"/>
        <v>0</v>
      </c>
      <c r="C37" s="18"/>
      <c r="D37" s="27"/>
      <c r="E37" s="70"/>
      <c r="F37" s="19" t="e">
        <f>VLOOKUP($E37,コード選択!$G$1:$H$42,2,FALSE)</f>
        <v>#N/A</v>
      </c>
      <c r="G37" s="120"/>
      <c r="H37" s="100"/>
      <c r="I37" s="59"/>
      <c r="J37" s="19"/>
    </row>
    <row r="38" spans="2:10" x14ac:dyDescent="0.4">
      <c r="B38">
        <f t="shared" si="0"/>
        <v>0</v>
      </c>
      <c r="C38" s="18"/>
      <c r="D38" s="27"/>
      <c r="E38" s="70"/>
      <c r="F38" s="19" t="e">
        <f>VLOOKUP($E38,コード選択!$G$1:$H$42,2,FALSE)</f>
        <v>#N/A</v>
      </c>
      <c r="G38" s="120"/>
      <c r="H38" s="100"/>
      <c r="I38" s="59"/>
      <c r="J38" s="19"/>
    </row>
    <row r="39" spans="2:10" x14ac:dyDescent="0.4">
      <c r="B39">
        <f t="shared" si="0"/>
        <v>0</v>
      </c>
      <c r="C39" s="18"/>
      <c r="D39" s="27"/>
      <c r="E39" s="70"/>
      <c r="F39" s="19" t="e">
        <f>VLOOKUP($E39,コード選択!$G$1:$H$42,2,FALSE)</f>
        <v>#N/A</v>
      </c>
      <c r="G39" s="120"/>
      <c r="H39" s="100"/>
      <c r="I39" s="59"/>
      <c r="J39" s="19"/>
    </row>
    <row r="40" spans="2:10" x14ac:dyDescent="0.4">
      <c r="B40">
        <f t="shared" si="0"/>
        <v>0</v>
      </c>
      <c r="C40" s="18"/>
      <c r="D40" s="27"/>
      <c r="E40" s="70"/>
      <c r="F40" s="19" t="e">
        <f>VLOOKUP($E40,コード選択!$G$1:$H$42,2,FALSE)</f>
        <v>#N/A</v>
      </c>
      <c r="G40" s="120"/>
      <c r="H40" s="100"/>
      <c r="I40" s="59"/>
      <c r="J40" s="19"/>
    </row>
    <row r="41" spans="2:10" x14ac:dyDescent="0.4">
      <c r="B41">
        <f t="shared" si="0"/>
        <v>0</v>
      </c>
      <c r="C41" s="18"/>
      <c r="D41" s="27"/>
      <c r="E41" s="70"/>
      <c r="F41" s="19" t="e">
        <f>VLOOKUP($E41,コード選択!$G$1:$H$42,2,FALSE)</f>
        <v>#N/A</v>
      </c>
      <c r="G41" s="120"/>
      <c r="H41" s="100"/>
      <c r="I41" s="59"/>
      <c r="J41" s="19"/>
    </row>
    <row r="42" spans="2:10" x14ac:dyDescent="0.4">
      <c r="B42">
        <f t="shared" si="0"/>
        <v>0</v>
      </c>
      <c r="C42" s="18"/>
      <c r="D42" s="27"/>
      <c r="E42" s="70"/>
      <c r="F42" s="19" t="e">
        <f>VLOOKUP($E42,コード選択!$G$1:$H$42,2,FALSE)</f>
        <v>#N/A</v>
      </c>
      <c r="G42" s="120"/>
      <c r="H42" s="100"/>
      <c r="I42" s="59"/>
      <c r="J42" s="19"/>
    </row>
    <row r="43" spans="2:10" x14ac:dyDescent="0.4">
      <c r="B43">
        <f t="shared" si="0"/>
        <v>0</v>
      </c>
      <c r="C43" s="18"/>
      <c r="D43" s="27"/>
      <c r="E43" s="70"/>
      <c r="F43" s="19" t="e">
        <f>VLOOKUP($E43,コード選択!$G$1:$H$42,2,FALSE)</f>
        <v>#N/A</v>
      </c>
      <c r="G43" s="120"/>
      <c r="H43" s="100"/>
      <c r="I43" s="59"/>
      <c r="J43" s="19"/>
    </row>
    <row r="44" spans="2:10" x14ac:dyDescent="0.4">
      <c r="B44">
        <f t="shared" si="0"/>
        <v>0</v>
      </c>
      <c r="C44" s="18"/>
      <c r="D44" s="27"/>
      <c r="E44" s="70"/>
      <c r="F44" s="19" t="e">
        <f>VLOOKUP($E44,コード選択!$G$1:$H$42,2,FALSE)</f>
        <v>#N/A</v>
      </c>
      <c r="G44" s="120"/>
      <c r="H44" s="100"/>
      <c r="I44" s="59"/>
      <c r="J44" s="19"/>
    </row>
    <row r="45" spans="2:10" x14ac:dyDescent="0.4">
      <c r="B45">
        <f t="shared" si="0"/>
        <v>0</v>
      </c>
      <c r="C45" s="18"/>
      <c r="D45" s="27"/>
      <c r="E45" s="70"/>
      <c r="F45" s="19" t="e">
        <f>VLOOKUP($E45,コード選択!$G$1:$H$42,2,FALSE)</f>
        <v>#N/A</v>
      </c>
      <c r="G45" s="120"/>
      <c r="H45" s="100"/>
      <c r="I45" s="59"/>
      <c r="J45" s="19"/>
    </row>
    <row r="46" spans="2:10" x14ac:dyDescent="0.4">
      <c r="B46">
        <f t="shared" si="0"/>
        <v>0</v>
      </c>
      <c r="C46" s="18"/>
      <c r="D46" s="27"/>
      <c r="E46" s="70"/>
      <c r="F46" s="19" t="e">
        <f>VLOOKUP($E46,コード選択!$G$1:$H$42,2,FALSE)</f>
        <v>#N/A</v>
      </c>
      <c r="G46" s="120"/>
      <c r="H46" s="100"/>
      <c r="I46" s="59"/>
      <c r="J46" s="19"/>
    </row>
    <row r="47" spans="2:10" x14ac:dyDescent="0.4">
      <c r="B47">
        <f t="shared" si="0"/>
        <v>0</v>
      </c>
      <c r="C47" s="18"/>
      <c r="D47" s="27"/>
      <c r="E47" s="70"/>
      <c r="F47" s="19" t="e">
        <f>VLOOKUP($E47,コード選択!$G$1:$H$42,2,FALSE)</f>
        <v>#N/A</v>
      </c>
      <c r="G47" s="120"/>
      <c r="H47" s="100"/>
      <c r="I47" s="59"/>
      <c r="J47" s="19"/>
    </row>
    <row r="48" spans="2:10" x14ac:dyDescent="0.4">
      <c r="B48">
        <f t="shared" si="0"/>
        <v>0</v>
      </c>
      <c r="C48" s="18"/>
      <c r="D48" s="27"/>
      <c r="E48" s="70"/>
      <c r="F48" s="19" t="e">
        <f>VLOOKUP($E48,コード選択!$G$1:$H$42,2,FALSE)</f>
        <v>#N/A</v>
      </c>
      <c r="G48" s="120"/>
      <c r="H48" s="100"/>
      <c r="I48" s="59"/>
      <c r="J48" s="19"/>
    </row>
    <row r="49" spans="2:10" x14ac:dyDescent="0.4">
      <c r="B49">
        <f t="shared" si="0"/>
        <v>0</v>
      </c>
      <c r="C49" s="18"/>
      <c r="D49" s="27"/>
      <c r="E49" s="70"/>
      <c r="F49" s="19" t="e">
        <f>VLOOKUP($E49,コード選択!$G$1:$H$42,2,FALSE)</f>
        <v>#N/A</v>
      </c>
      <c r="G49" s="120"/>
      <c r="H49" s="100"/>
      <c r="I49" s="59"/>
      <c r="J49" s="19"/>
    </row>
    <row r="50" spans="2:10" ht="19.5" thickBot="1" x14ac:dyDescent="0.45">
      <c r="B50">
        <f t="shared" si="0"/>
        <v>0</v>
      </c>
      <c r="C50" s="40"/>
      <c r="D50" s="43"/>
      <c r="E50" s="71"/>
      <c r="F50" s="62" t="e">
        <f>VLOOKUP($E50,コード選択!$G$1:$H$42,2,FALSE)</f>
        <v>#N/A</v>
      </c>
      <c r="G50" s="129"/>
      <c r="H50" s="130"/>
      <c r="I50" s="60"/>
      <c r="J50" s="41"/>
    </row>
    <row r="51" spans="2:10" ht="20.25" thickTop="1" thickBot="1" x14ac:dyDescent="0.45">
      <c r="C51" s="127" t="s">
        <v>27</v>
      </c>
      <c r="D51" s="128"/>
      <c r="E51" s="57"/>
      <c r="F51" s="63"/>
      <c r="G51" s="131"/>
      <c r="H51" s="132"/>
      <c r="I51" s="61">
        <f>SUM(I7:I50)</f>
        <v>0</v>
      </c>
      <c r="J51" s="42"/>
    </row>
  </sheetData>
  <mergeCells count="54">
    <mergeCell ref="G33:H33"/>
    <mergeCell ref="G34:H34"/>
    <mergeCell ref="G35:H35"/>
    <mergeCell ref="C51:D51"/>
    <mergeCell ref="G47:H47"/>
    <mergeCell ref="G48:H48"/>
    <mergeCell ref="G49:H49"/>
    <mergeCell ref="G50:H50"/>
    <mergeCell ref="G51:H51"/>
    <mergeCell ref="G42:H42"/>
    <mergeCell ref="G43:H43"/>
    <mergeCell ref="G44:H44"/>
    <mergeCell ref="G45:H45"/>
    <mergeCell ref="G46:H46"/>
    <mergeCell ref="G37:H37"/>
    <mergeCell ref="G38:H38"/>
    <mergeCell ref="G39:H39"/>
    <mergeCell ref="G40:H40"/>
    <mergeCell ref="G41:H41"/>
    <mergeCell ref="G20:H20"/>
    <mergeCell ref="G21:H21"/>
    <mergeCell ref="G36:H36"/>
    <mergeCell ref="G22:H22"/>
    <mergeCell ref="G23:H23"/>
    <mergeCell ref="G24:H24"/>
    <mergeCell ref="G25:H25"/>
    <mergeCell ref="G26:H26"/>
    <mergeCell ref="G27:H27"/>
    <mergeCell ref="G28:H28"/>
    <mergeCell ref="G29:H29"/>
    <mergeCell ref="G30:H30"/>
    <mergeCell ref="G31:H31"/>
    <mergeCell ref="G32:H32"/>
    <mergeCell ref="G15:H15"/>
    <mergeCell ref="G16:H16"/>
    <mergeCell ref="G17:H17"/>
    <mergeCell ref="G18:H18"/>
    <mergeCell ref="G19:H19"/>
    <mergeCell ref="G10:H10"/>
    <mergeCell ref="G11:H11"/>
    <mergeCell ref="G12:H12"/>
    <mergeCell ref="G13:H13"/>
    <mergeCell ref="G14:H14"/>
    <mergeCell ref="C4:J4"/>
    <mergeCell ref="G7:H7"/>
    <mergeCell ref="G6:H6"/>
    <mergeCell ref="G8:H8"/>
    <mergeCell ref="G9:H9"/>
    <mergeCell ref="E5:F5"/>
    <mergeCell ref="G5:H5"/>
    <mergeCell ref="C5:C6"/>
    <mergeCell ref="D5:D6"/>
    <mergeCell ref="I5:I6"/>
    <mergeCell ref="J5:J6"/>
  </mergeCells>
  <phoneticPr fontId="1"/>
  <conditionalFormatting sqref="G7:H50">
    <cfRule type="expression" dxfId="12" priority="1">
      <formula>$C7="講習講演会収入　522"</formula>
    </cfRule>
    <cfRule type="expression" dxfId="11" priority="2">
      <formula>$C7="雑収入　　820"</formula>
    </cfRule>
    <cfRule type="expression" dxfId="10" priority="3">
      <formula>$C7="許状登録申請料（国内）　505"</formula>
    </cfRule>
    <cfRule type="expression" dxfId="9" priority="4">
      <formula>$C7="諸会費収入　　524"</formula>
    </cfRule>
    <cfRule type="expression" dxfId="8" priority="5">
      <formula>$C7="研究会費収入　　523"</formula>
    </cfRule>
    <cfRule type="expression" dxfId="7" priority="6">
      <formula>$C7="講習講演会　祝儀等　522"</formula>
    </cfRule>
    <cfRule type="expression" dxfId="6" priority="7">
      <formula>$C7="県連負担金収入　522"</formula>
    </cfRule>
    <cfRule type="expression" dxfId="5" priority="8">
      <formula>$C7="講習講演会　交付金収入　522"</formula>
    </cfRule>
    <cfRule type="expression" dxfId="4" priority="9">
      <formula>$C7="講習講演会収入　522"</formula>
    </cfRule>
    <cfRule type="expression" dxfId="3" priority="10">
      <formula>$C7="花展　祝儀等　521"</formula>
    </cfRule>
    <cfRule type="expression" dxfId="2" priority="11">
      <formula>$C7="みんなの花展交付金収入　521"</formula>
    </cfRule>
    <cfRule type="expression" dxfId="1" priority="12">
      <formula>$C7="出瓶料・入場料等収入　521"</formula>
    </cfRule>
    <cfRule type="expression" dxfId="0" priority="13">
      <formula>$C7="花展　祝儀等　521"</formula>
    </cfRule>
  </conditionalFormatting>
  <pageMargins left="0.7" right="0.7" top="0.75" bottom="0.75" header="0.3" footer="0.3"/>
  <pageSetup paperSize="9"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DE0364-6CD9-47FE-B71B-C358E43E4314}">
          <x14:formula1>
            <xm:f>プルダウン!$G$1:$G$42</xm:f>
          </x14:formula1>
          <xm:sqref>G7:H50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AF439-BB06-479D-9179-2549915E6EDB}">
  <dimension ref="B1:I51"/>
  <sheetViews>
    <sheetView zoomScaleNormal="100" workbookViewId="0">
      <selection activeCell="F50" sqref="F50:G50"/>
    </sheetView>
  </sheetViews>
  <sheetFormatPr defaultRowHeight="18.75" x14ac:dyDescent="0.4"/>
  <cols>
    <col min="1" max="1" width="8.625" customWidth="1"/>
    <col min="2" max="2" width="9" hidden="1" customWidth="1"/>
    <col min="3" max="3" width="11" bestFit="1" customWidth="1"/>
    <col min="4" max="4" width="11" customWidth="1"/>
    <col min="5" max="5" width="14.875" customWidth="1"/>
    <col min="6" max="6" width="11" customWidth="1"/>
    <col min="7" max="7" width="9.5" customWidth="1"/>
    <col min="8" max="8" width="15.875" customWidth="1"/>
    <col min="9" max="9" width="25.625" customWidth="1"/>
  </cols>
  <sheetData>
    <row r="1" spans="2:9" ht="19.5" thickBot="1" x14ac:dyDescent="0.45">
      <c r="C1" s="28" t="s">
        <v>19</v>
      </c>
      <c r="D1" s="29"/>
      <c r="E1" s="55"/>
      <c r="F1" s="56"/>
    </row>
    <row r="2" spans="2:9" ht="19.5" thickBot="1" x14ac:dyDescent="0.45">
      <c r="C2" s="28" t="s">
        <v>20</v>
      </c>
      <c r="D2" s="28"/>
      <c r="E2" s="55"/>
      <c r="F2" s="56"/>
    </row>
    <row r="3" spans="2:9" ht="19.5" thickBot="1" x14ac:dyDescent="0.45"/>
    <row r="4" spans="2:9" ht="20.25" thickBot="1" x14ac:dyDescent="0.45">
      <c r="C4" s="133" t="s">
        <v>14</v>
      </c>
      <c r="D4" s="134"/>
      <c r="E4" s="134"/>
      <c r="F4" s="134"/>
      <c r="G4" s="135"/>
      <c r="H4" s="135"/>
      <c r="I4" s="136"/>
    </row>
    <row r="5" spans="2:9" ht="20.25" thickBot="1" x14ac:dyDescent="0.45">
      <c r="C5" s="137" t="s">
        <v>18</v>
      </c>
      <c r="D5" s="121" t="s">
        <v>32</v>
      </c>
      <c r="E5" s="93"/>
      <c r="F5" s="122" t="s">
        <v>31</v>
      </c>
      <c r="G5" s="123"/>
      <c r="H5" s="139" t="s">
        <v>11</v>
      </c>
      <c r="I5" s="141" t="s">
        <v>8</v>
      </c>
    </row>
    <row r="6" spans="2:9" ht="20.25" thickBot="1" x14ac:dyDescent="0.45">
      <c r="B6" t="s">
        <v>19</v>
      </c>
      <c r="C6" s="138"/>
      <c r="D6" s="51" t="s">
        <v>29</v>
      </c>
      <c r="E6" s="53" t="s">
        <v>30</v>
      </c>
      <c r="F6" s="101" t="s">
        <v>25</v>
      </c>
      <c r="G6" s="106"/>
      <c r="H6" s="140"/>
      <c r="I6" s="142"/>
    </row>
    <row r="7" spans="2:9" x14ac:dyDescent="0.4">
      <c r="B7">
        <f>$D$1</f>
        <v>0</v>
      </c>
      <c r="C7" s="20"/>
      <c r="D7" s="72"/>
      <c r="E7" s="75" t="e">
        <f>VLOOKUP($D7,コード選択!$A$1:$B$31,2,FALSE)</f>
        <v>#N/A</v>
      </c>
      <c r="F7" s="118"/>
      <c r="G7" s="119"/>
      <c r="H7" s="58"/>
      <c r="I7" s="21"/>
    </row>
    <row r="8" spans="2:9" x14ac:dyDescent="0.4">
      <c r="B8">
        <f t="shared" ref="B8:B50" si="0">$D$1</f>
        <v>0</v>
      </c>
      <c r="C8" s="18"/>
      <c r="D8" s="73"/>
      <c r="E8" s="19" t="e">
        <f>VLOOKUP($D8,コード選択!$A$1:$B$31,2,FALSE)</f>
        <v>#N/A</v>
      </c>
      <c r="F8" s="120"/>
      <c r="G8" s="100"/>
      <c r="H8" s="59"/>
      <c r="I8" s="19"/>
    </row>
    <row r="9" spans="2:9" x14ac:dyDescent="0.4">
      <c r="B9">
        <f t="shared" si="0"/>
        <v>0</v>
      </c>
      <c r="C9" s="18"/>
      <c r="D9" s="73"/>
      <c r="E9" s="19" t="e">
        <f>VLOOKUP($D9,コード選択!$A$1:$B$31,2,FALSE)</f>
        <v>#N/A</v>
      </c>
      <c r="F9" s="120"/>
      <c r="G9" s="100"/>
      <c r="H9" s="59"/>
      <c r="I9" s="19"/>
    </row>
    <row r="10" spans="2:9" x14ac:dyDescent="0.4">
      <c r="B10">
        <f t="shared" si="0"/>
        <v>0</v>
      </c>
      <c r="C10" s="18"/>
      <c r="D10" s="73"/>
      <c r="E10" s="19" t="e">
        <f>VLOOKUP($D10,コード選択!$A$1:$B$31,2,FALSE)</f>
        <v>#N/A</v>
      </c>
      <c r="F10" s="120"/>
      <c r="G10" s="100"/>
      <c r="H10" s="59"/>
      <c r="I10" s="19"/>
    </row>
    <row r="11" spans="2:9" x14ac:dyDescent="0.4">
      <c r="B11">
        <f t="shared" si="0"/>
        <v>0</v>
      </c>
      <c r="C11" s="18"/>
      <c r="D11" s="73"/>
      <c r="E11" s="19" t="e">
        <f>VLOOKUP($D11,コード選択!$A$1:$B$31,2,FALSE)</f>
        <v>#N/A</v>
      </c>
      <c r="F11" s="120"/>
      <c r="G11" s="100"/>
      <c r="H11" s="59"/>
      <c r="I11" s="19"/>
    </row>
    <row r="12" spans="2:9" x14ac:dyDescent="0.4">
      <c r="B12">
        <f t="shared" si="0"/>
        <v>0</v>
      </c>
      <c r="C12" s="18"/>
      <c r="D12" s="73"/>
      <c r="E12" s="19" t="e">
        <f>VLOOKUP($D12,コード選択!$A$1:$B$31,2,FALSE)</f>
        <v>#N/A</v>
      </c>
      <c r="F12" s="120"/>
      <c r="G12" s="100"/>
      <c r="H12" s="59"/>
      <c r="I12" s="19"/>
    </row>
    <row r="13" spans="2:9" x14ac:dyDescent="0.4">
      <c r="B13">
        <f t="shared" si="0"/>
        <v>0</v>
      </c>
      <c r="C13" s="18"/>
      <c r="D13" s="73"/>
      <c r="E13" s="19" t="e">
        <f>VLOOKUP($D13,コード選択!$A$1:$B$31,2,FALSE)</f>
        <v>#N/A</v>
      </c>
      <c r="F13" s="120"/>
      <c r="G13" s="100"/>
      <c r="H13" s="59"/>
      <c r="I13" s="19"/>
    </row>
    <row r="14" spans="2:9" x14ac:dyDescent="0.4">
      <c r="B14">
        <f t="shared" si="0"/>
        <v>0</v>
      </c>
      <c r="C14" s="18"/>
      <c r="D14" s="73"/>
      <c r="E14" s="19" t="e">
        <f>VLOOKUP($D14,コード選択!$A$1:$B$31,2,FALSE)</f>
        <v>#N/A</v>
      </c>
      <c r="F14" s="120"/>
      <c r="G14" s="100"/>
      <c r="H14" s="59"/>
      <c r="I14" s="19"/>
    </row>
    <row r="15" spans="2:9" x14ac:dyDescent="0.4">
      <c r="B15">
        <f t="shared" si="0"/>
        <v>0</v>
      </c>
      <c r="C15" s="18"/>
      <c r="D15" s="73"/>
      <c r="E15" s="19" t="e">
        <f>VLOOKUP($D15,コード選択!$A$1:$B$31,2,FALSE)</f>
        <v>#N/A</v>
      </c>
      <c r="F15" s="120"/>
      <c r="G15" s="100"/>
      <c r="H15" s="59"/>
      <c r="I15" s="19"/>
    </row>
    <row r="16" spans="2:9" x14ac:dyDescent="0.4">
      <c r="B16">
        <f t="shared" si="0"/>
        <v>0</v>
      </c>
      <c r="C16" s="18"/>
      <c r="D16" s="73"/>
      <c r="E16" s="19" t="e">
        <f>VLOOKUP($D16,コード選択!$A$1:$B$31,2,FALSE)</f>
        <v>#N/A</v>
      </c>
      <c r="F16" s="120"/>
      <c r="G16" s="100"/>
      <c r="H16" s="59"/>
      <c r="I16" s="19"/>
    </row>
    <row r="17" spans="2:9" x14ac:dyDescent="0.4">
      <c r="B17">
        <f t="shared" si="0"/>
        <v>0</v>
      </c>
      <c r="C17" s="18"/>
      <c r="D17" s="73"/>
      <c r="E17" s="19" t="e">
        <f>VLOOKUP($D17,コード選択!$A$1:$B$31,2,FALSE)</f>
        <v>#N/A</v>
      </c>
      <c r="F17" s="120"/>
      <c r="G17" s="100"/>
      <c r="H17" s="59"/>
      <c r="I17" s="19"/>
    </row>
    <row r="18" spans="2:9" x14ac:dyDescent="0.4">
      <c r="B18">
        <f t="shared" si="0"/>
        <v>0</v>
      </c>
      <c r="C18" s="18"/>
      <c r="D18" s="73"/>
      <c r="E18" s="19" t="e">
        <f>VLOOKUP($D18,コード選択!$A$1:$B$31,2,FALSE)</f>
        <v>#N/A</v>
      </c>
      <c r="F18" s="120"/>
      <c r="G18" s="100"/>
      <c r="H18" s="59"/>
      <c r="I18" s="19"/>
    </row>
    <row r="19" spans="2:9" x14ac:dyDescent="0.4">
      <c r="B19">
        <f t="shared" si="0"/>
        <v>0</v>
      </c>
      <c r="C19" s="18"/>
      <c r="D19" s="73"/>
      <c r="E19" s="19" t="e">
        <f>VLOOKUP($D19,コード選択!$A$1:$B$31,2,FALSE)</f>
        <v>#N/A</v>
      </c>
      <c r="F19" s="120"/>
      <c r="G19" s="100"/>
      <c r="H19" s="59"/>
      <c r="I19" s="19"/>
    </row>
    <row r="20" spans="2:9" x14ac:dyDescent="0.4">
      <c r="B20">
        <f t="shared" si="0"/>
        <v>0</v>
      </c>
      <c r="C20" s="18"/>
      <c r="D20" s="73"/>
      <c r="E20" s="19" t="e">
        <f>VLOOKUP($D20,コード選択!$A$1:$B$31,2,FALSE)</f>
        <v>#N/A</v>
      </c>
      <c r="F20" s="120"/>
      <c r="G20" s="100"/>
      <c r="H20" s="59"/>
      <c r="I20" s="19"/>
    </row>
    <row r="21" spans="2:9" x14ac:dyDescent="0.4">
      <c r="B21">
        <f t="shared" si="0"/>
        <v>0</v>
      </c>
      <c r="C21" s="18"/>
      <c r="D21" s="73"/>
      <c r="E21" s="19" t="e">
        <f>VLOOKUP($D21,コード選択!$A$1:$B$31,2,FALSE)</f>
        <v>#N/A</v>
      </c>
      <c r="F21" s="120"/>
      <c r="G21" s="100"/>
      <c r="H21" s="59"/>
      <c r="I21" s="19"/>
    </row>
    <row r="22" spans="2:9" x14ac:dyDescent="0.4">
      <c r="B22">
        <f t="shared" si="0"/>
        <v>0</v>
      </c>
      <c r="C22" s="18"/>
      <c r="D22" s="73"/>
      <c r="E22" s="19" t="e">
        <f>VLOOKUP($D22,コード選択!$A$1:$B$31,2,FALSE)</f>
        <v>#N/A</v>
      </c>
      <c r="F22" s="120"/>
      <c r="G22" s="100"/>
      <c r="H22" s="59"/>
      <c r="I22" s="19"/>
    </row>
    <row r="23" spans="2:9" x14ac:dyDescent="0.4">
      <c r="B23">
        <f t="shared" si="0"/>
        <v>0</v>
      </c>
      <c r="C23" s="18"/>
      <c r="D23" s="73"/>
      <c r="E23" s="19" t="e">
        <f>VLOOKUP($D23,コード選択!$A$1:$B$31,2,FALSE)</f>
        <v>#N/A</v>
      </c>
      <c r="F23" s="120"/>
      <c r="G23" s="100"/>
      <c r="H23" s="59"/>
      <c r="I23" s="19"/>
    </row>
    <row r="24" spans="2:9" x14ac:dyDescent="0.4">
      <c r="B24">
        <f t="shared" si="0"/>
        <v>0</v>
      </c>
      <c r="C24" s="18"/>
      <c r="D24" s="73"/>
      <c r="E24" s="19" t="e">
        <f>VLOOKUP($D24,コード選択!$A$1:$B$31,2,FALSE)</f>
        <v>#N/A</v>
      </c>
      <c r="F24" s="120"/>
      <c r="G24" s="100"/>
      <c r="H24" s="59"/>
      <c r="I24" s="19"/>
    </row>
    <row r="25" spans="2:9" x14ac:dyDescent="0.4">
      <c r="B25">
        <f t="shared" si="0"/>
        <v>0</v>
      </c>
      <c r="C25" s="18"/>
      <c r="D25" s="73"/>
      <c r="E25" s="19" t="e">
        <f>VLOOKUP($D25,コード選択!$A$1:$B$31,2,FALSE)</f>
        <v>#N/A</v>
      </c>
      <c r="F25" s="120"/>
      <c r="G25" s="100"/>
      <c r="H25" s="59"/>
      <c r="I25" s="19"/>
    </row>
    <row r="26" spans="2:9" x14ac:dyDescent="0.4">
      <c r="B26">
        <f t="shared" si="0"/>
        <v>0</v>
      </c>
      <c r="C26" s="18"/>
      <c r="D26" s="73"/>
      <c r="E26" s="19" t="e">
        <f>VLOOKUP($D26,コード選択!$A$1:$B$31,2,FALSE)</f>
        <v>#N/A</v>
      </c>
      <c r="F26" s="120"/>
      <c r="G26" s="100"/>
      <c r="H26" s="59"/>
      <c r="I26" s="19"/>
    </row>
    <row r="27" spans="2:9" x14ac:dyDescent="0.4">
      <c r="B27">
        <f t="shared" si="0"/>
        <v>0</v>
      </c>
      <c r="C27" s="18"/>
      <c r="D27" s="73"/>
      <c r="E27" s="19" t="e">
        <f>VLOOKUP($D27,コード選択!$A$1:$B$31,2,FALSE)</f>
        <v>#N/A</v>
      </c>
      <c r="F27" s="120"/>
      <c r="G27" s="100"/>
      <c r="H27" s="59"/>
      <c r="I27" s="19"/>
    </row>
    <row r="28" spans="2:9" x14ac:dyDescent="0.4">
      <c r="B28">
        <f t="shared" si="0"/>
        <v>0</v>
      </c>
      <c r="C28" s="18"/>
      <c r="D28" s="73"/>
      <c r="E28" s="19" t="e">
        <f>VLOOKUP($D28,コード選択!$A$1:$B$31,2,FALSE)</f>
        <v>#N/A</v>
      </c>
      <c r="F28" s="120"/>
      <c r="G28" s="100"/>
      <c r="H28" s="59"/>
      <c r="I28" s="19"/>
    </row>
    <row r="29" spans="2:9" x14ac:dyDescent="0.4">
      <c r="B29">
        <f t="shared" si="0"/>
        <v>0</v>
      </c>
      <c r="C29" s="18"/>
      <c r="D29" s="73"/>
      <c r="E29" s="19" t="e">
        <f>VLOOKUP($D29,コード選択!$A$1:$B$31,2,FALSE)</f>
        <v>#N/A</v>
      </c>
      <c r="F29" s="120"/>
      <c r="G29" s="100"/>
      <c r="H29" s="59"/>
      <c r="I29" s="19"/>
    </row>
    <row r="30" spans="2:9" x14ac:dyDescent="0.4">
      <c r="B30">
        <f t="shared" si="0"/>
        <v>0</v>
      </c>
      <c r="C30" s="18"/>
      <c r="D30" s="73"/>
      <c r="E30" s="19" t="e">
        <f>VLOOKUP($D30,コード選択!$A$1:$B$31,2,FALSE)</f>
        <v>#N/A</v>
      </c>
      <c r="F30" s="120"/>
      <c r="G30" s="100"/>
      <c r="H30" s="59"/>
      <c r="I30" s="19"/>
    </row>
    <row r="31" spans="2:9" x14ac:dyDescent="0.4">
      <c r="B31">
        <f t="shared" si="0"/>
        <v>0</v>
      </c>
      <c r="C31" s="18"/>
      <c r="D31" s="73"/>
      <c r="E31" s="19" t="e">
        <f>VLOOKUP($D31,コード選択!$A$1:$B$31,2,FALSE)</f>
        <v>#N/A</v>
      </c>
      <c r="F31" s="120"/>
      <c r="G31" s="100"/>
      <c r="H31" s="59"/>
      <c r="I31" s="19"/>
    </row>
    <row r="32" spans="2:9" x14ac:dyDescent="0.4">
      <c r="B32">
        <f t="shared" si="0"/>
        <v>0</v>
      </c>
      <c r="C32" s="18"/>
      <c r="D32" s="73"/>
      <c r="E32" s="19" t="e">
        <f>VLOOKUP($D32,コード選択!$A$1:$B$31,2,FALSE)</f>
        <v>#N/A</v>
      </c>
      <c r="F32" s="120"/>
      <c r="G32" s="100"/>
      <c r="H32" s="59"/>
      <c r="I32" s="19"/>
    </row>
    <row r="33" spans="2:9" x14ac:dyDescent="0.4">
      <c r="B33">
        <f t="shared" si="0"/>
        <v>0</v>
      </c>
      <c r="C33" s="18"/>
      <c r="D33" s="73"/>
      <c r="E33" s="19" t="e">
        <f>VLOOKUP($D33,コード選択!$A$1:$B$31,2,FALSE)</f>
        <v>#N/A</v>
      </c>
      <c r="F33" s="120"/>
      <c r="G33" s="100"/>
      <c r="H33" s="59"/>
      <c r="I33" s="19"/>
    </row>
    <row r="34" spans="2:9" x14ac:dyDescent="0.4">
      <c r="B34">
        <f t="shared" si="0"/>
        <v>0</v>
      </c>
      <c r="C34" s="18"/>
      <c r="D34" s="73"/>
      <c r="E34" s="19" t="e">
        <f>VLOOKUP($D34,コード選択!$A$1:$B$31,2,FALSE)</f>
        <v>#N/A</v>
      </c>
      <c r="F34" s="120"/>
      <c r="G34" s="100"/>
      <c r="H34" s="59"/>
      <c r="I34" s="19"/>
    </row>
    <row r="35" spans="2:9" x14ac:dyDescent="0.4">
      <c r="B35">
        <f t="shared" si="0"/>
        <v>0</v>
      </c>
      <c r="C35" s="18"/>
      <c r="D35" s="73"/>
      <c r="E35" s="19" t="e">
        <f>VLOOKUP($D35,コード選択!$A$1:$B$31,2,FALSE)</f>
        <v>#N/A</v>
      </c>
      <c r="F35" s="120"/>
      <c r="G35" s="100"/>
      <c r="H35" s="59"/>
      <c r="I35" s="19"/>
    </row>
    <row r="36" spans="2:9" x14ac:dyDescent="0.4">
      <c r="B36">
        <f t="shared" si="0"/>
        <v>0</v>
      </c>
      <c r="C36" s="18"/>
      <c r="D36" s="73"/>
      <c r="E36" s="19" t="e">
        <f>VLOOKUP($D36,コード選択!$A$1:$B$31,2,FALSE)</f>
        <v>#N/A</v>
      </c>
      <c r="F36" s="120"/>
      <c r="G36" s="100"/>
      <c r="H36" s="59"/>
      <c r="I36" s="19"/>
    </row>
    <row r="37" spans="2:9" x14ac:dyDescent="0.4">
      <c r="B37">
        <f t="shared" si="0"/>
        <v>0</v>
      </c>
      <c r="C37" s="18"/>
      <c r="D37" s="73"/>
      <c r="E37" s="19" t="e">
        <f>VLOOKUP($D37,コード選択!$A$1:$B$31,2,FALSE)</f>
        <v>#N/A</v>
      </c>
      <c r="F37" s="120"/>
      <c r="G37" s="100"/>
      <c r="H37" s="59"/>
      <c r="I37" s="19"/>
    </row>
    <row r="38" spans="2:9" x14ac:dyDescent="0.4">
      <c r="B38">
        <f t="shared" si="0"/>
        <v>0</v>
      </c>
      <c r="C38" s="18"/>
      <c r="D38" s="73"/>
      <c r="E38" s="19" t="e">
        <f>VLOOKUP($D38,コード選択!$A$1:$B$31,2,FALSE)</f>
        <v>#N/A</v>
      </c>
      <c r="F38" s="120"/>
      <c r="G38" s="100"/>
      <c r="H38" s="59"/>
      <c r="I38" s="19"/>
    </row>
    <row r="39" spans="2:9" x14ac:dyDescent="0.4">
      <c r="B39">
        <f t="shared" si="0"/>
        <v>0</v>
      </c>
      <c r="C39" s="18"/>
      <c r="D39" s="73"/>
      <c r="E39" s="19" t="e">
        <f>VLOOKUP($D39,コード選択!$A$1:$B$31,2,FALSE)</f>
        <v>#N/A</v>
      </c>
      <c r="F39" s="120"/>
      <c r="G39" s="100"/>
      <c r="H39" s="59"/>
      <c r="I39" s="19"/>
    </row>
    <row r="40" spans="2:9" x14ac:dyDescent="0.4">
      <c r="B40">
        <f t="shared" si="0"/>
        <v>0</v>
      </c>
      <c r="C40" s="18"/>
      <c r="D40" s="73"/>
      <c r="E40" s="19" t="e">
        <f>VLOOKUP($D40,コード選択!$A$1:$B$31,2,FALSE)</f>
        <v>#N/A</v>
      </c>
      <c r="F40" s="120"/>
      <c r="G40" s="100"/>
      <c r="H40" s="59"/>
      <c r="I40" s="19"/>
    </row>
    <row r="41" spans="2:9" x14ac:dyDescent="0.4">
      <c r="B41">
        <f t="shared" si="0"/>
        <v>0</v>
      </c>
      <c r="C41" s="18"/>
      <c r="D41" s="73"/>
      <c r="E41" s="19" t="e">
        <f>VLOOKUP($D41,コード選択!$A$1:$B$31,2,FALSE)</f>
        <v>#N/A</v>
      </c>
      <c r="F41" s="120"/>
      <c r="G41" s="100"/>
      <c r="H41" s="59"/>
      <c r="I41" s="19"/>
    </row>
    <row r="42" spans="2:9" x14ac:dyDescent="0.4">
      <c r="B42">
        <f t="shared" si="0"/>
        <v>0</v>
      </c>
      <c r="C42" s="18"/>
      <c r="D42" s="73"/>
      <c r="E42" s="19" t="e">
        <f>VLOOKUP($D42,コード選択!$A$1:$B$31,2,FALSE)</f>
        <v>#N/A</v>
      </c>
      <c r="F42" s="120"/>
      <c r="G42" s="100"/>
      <c r="H42" s="59"/>
      <c r="I42" s="19"/>
    </row>
    <row r="43" spans="2:9" x14ac:dyDescent="0.4">
      <c r="B43">
        <f t="shared" si="0"/>
        <v>0</v>
      </c>
      <c r="C43" s="18"/>
      <c r="D43" s="73"/>
      <c r="E43" s="19" t="e">
        <f>VLOOKUP($D43,コード選択!$A$1:$B$31,2,FALSE)</f>
        <v>#N/A</v>
      </c>
      <c r="F43" s="120"/>
      <c r="G43" s="100"/>
      <c r="H43" s="59"/>
      <c r="I43" s="19"/>
    </row>
    <row r="44" spans="2:9" x14ac:dyDescent="0.4">
      <c r="B44">
        <f t="shared" si="0"/>
        <v>0</v>
      </c>
      <c r="C44" s="18"/>
      <c r="D44" s="73"/>
      <c r="E44" s="19" t="e">
        <f>VLOOKUP($D44,コード選択!$A$1:$B$31,2,FALSE)</f>
        <v>#N/A</v>
      </c>
      <c r="F44" s="120"/>
      <c r="G44" s="100"/>
      <c r="H44" s="59"/>
      <c r="I44" s="19"/>
    </row>
    <row r="45" spans="2:9" x14ac:dyDescent="0.4">
      <c r="B45">
        <f t="shared" si="0"/>
        <v>0</v>
      </c>
      <c r="C45" s="18"/>
      <c r="D45" s="73"/>
      <c r="E45" s="19" t="e">
        <f>VLOOKUP($D45,コード選択!$A$1:$B$31,2,FALSE)</f>
        <v>#N/A</v>
      </c>
      <c r="F45" s="120"/>
      <c r="G45" s="100"/>
      <c r="H45" s="59"/>
      <c r="I45" s="19"/>
    </row>
    <row r="46" spans="2:9" x14ac:dyDescent="0.4">
      <c r="B46">
        <f t="shared" si="0"/>
        <v>0</v>
      </c>
      <c r="C46" s="18"/>
      <c r="D46" s="73"/>
      <c r="E46" s="19" t="e">
        <f>VLOOKUP($D46,コード選択!$A$1:$B$31,2,FALSE)</f>
        <v>#N/A</v>
      </c>
      <c r="F46" s="120"/>
      <c r="G46" s="100"/>
      <c r="H46" s="59"/>
      <c r="I46" s="19"/>
    </row>
    <row r="47" spans="2:9" x14ac:dyDescent="0.4">
      <c r="B47">
        <f t="shared" si="0"/>
        <v>0</v>
      </c>
      <c r="C47" s="18"/>
      <c r="D47" s="73"/>
      <c r="E47" s="19" t="e">
        <f>VLOOKUP($D47,コード選択!$A$1:$B$31,2,FALSE)</f>
        <v>#N/A</v>
      </c>
      <c r="F47" s="120"/>
      <c r="G47" s="100"/>
      <c r="H47" s="59"/>
      <c r="I47" s="19"/>
    </row>
    <row r="48" spans="2:9" x14ac:dyDescent="0.4">
      <c r="B48">
        <f t="shared" si="0"/>
        <v>0</v>
      </c>
      <c r="C48" s="18"/>
      <c r="D48" s="73"/>
      <c r="E48" s="19" t="e">
        <f>VLOOKUP($D48,コード選択!$A$1:$B$31,2,FALSE)</f>
        <v>#N/A</v>
      </c>
      <c r="F48" s="120"/>
      <c r="G48" s="100"/>
      <c r="H48" s="59"/>
      <c r="I48" s="19"/>
    </row>
    <row r="49" spans="2:9" x14ac:dyDescent="0.4">
      <c r="B49">
        <f t="shared" si="0"/>
        <v>0</v>
      </c>
      <c r="C49" s="18"/>
      <c r="D49" s="73"/>
      <c r="E49" s="19" t="e">
        <f>VLOOKUP($D49,コード選択!$A$1:$B$31,2,FALSE)</f>
        <v>#N/A</v>
      </c>
      <c r="F49" s="120"/>
      <c r="G49" s="100"/>
      <c r="H49" s="59"/>
      <c r="I49" s="19"/>
    </row>
    <row r="50" spans="2:9" ht="19.5" thickBot="1" x14ac:dyDescent="0.45">
      <c r="B50">
        <f t="shared" si="0"/>
        <v>0</v>
      </c>
      <c r="C50" s="40"/>
      <c r="D50" s="74"/>
      <c r="E50" s="21" t="e">
        <f>VLOOKUP($D50,コード選択!$A$1:$B$31,2,FALSE)</f>
        <v>#N/A</v>
      </c>
      <c r="F50" s="146"/>
      <c r="G50" s="147"/>
      <c r="H50" s="60"/>
      <c r="I50" s="41"/>
    </row>
    <row r="51" spans="2:9" ht="20.25" thickTop="1" thickBot="1" x14ac:dyDescent="0.45">
      <c r="C51" s="143" t="s">
        <v>26</v>
      </c>
      <c r="D51" s="144"/>
      <c r="E51" s="144"/>
      <c r="F51" s="144"/>
      <c r="G51" s="145"/>
      <c r="H51" s="61">
        <f>SUM(H7:H50)</f>
        <v>0</v>
      </c>
      <c r="I51" s="42"/>
    </row>
  </sheetData>
  <mergeCells count="52">
    <mergeCell ref="F46:G46"/>
    <mergeCell ref="F47:G47"/>
    <mergeCell ref="F48:G48"/>
    <mergeCell ref="F50:G50"/>
    <mergeCell ref="F49:G49"/>
    <mergeCell ref="C51:G51"/>
    <mergeCell ref="F30:G30"/>
    <mergeCell ref="F31:G31"/>
    <mergeCell ref="F32:G32"/>
    <mergeCell ref="F44:G44"/>
    <mergeCell ref="F45:G45"/>
    <mergeCell ref="F39:G39"/>
    <mergeCell ref="F40:G40"/>
    <mergeCell ref="F41:G41"/>
    <mergeCell ref="F42:G42"/>
    <mergeCell ref="F43:G43"/>
    <mergeCell ref="F33:G33"/>
    <mergeCell ref="F34:G34"/>
    <mergeCell ref="F35:G35"/>
    <mergeCell ref="F36:G36"/>
    <mergeCell ref="F37:G37"/>
    <mergeCell ref="F38:G38"/>
    <mergeCell ref="F25:G25"/>
    <mergeCell ref="F26:G26"/>
    <mergeCell ref="F27:G27"/>
    <mergeCell ref="F28:G28"/>
    <mergeCell ref="F29:G29"/>
    <mergeCell ref="F20:G20"/>
    <mergeCell ref="F21:G21"/>
    <mergeCell ref="F22:G22"/>
    <mergeCell ref="F23:G23"/>
    <mergeCell ref="F24:G24"/>
    <mergeCell ref="F15:G15"/>
    <mergeCell ref="F16:G16"/>
    <mergeCell ref="F17:G17"/>
    <mergeCell ref="F18:G18"/>
    <mergeCell ref="F19:G19"/>
    <mergeCell ref="F10:G10"/>
    <mergeCell ref="F11:G11"/>
    <mergeCell ref="F12:G12"/>
    <mergeCell ref="F13:G13"/>
    <mergeCell ref="F14:G14"/>
    <mergeCell ref="C4:I4"/>
    <mergeCell ref="F6:G6"/>
    <mergeCell ref="F7:G7"/>
    <mergeCell ref="F8:G8"/>
    <mergeCell ref="F9:G9"/>
    <mergeCell ref="D5:E5"/>
    <mergeCell ref="F5:G5"/>
    <mergeCell ref="C5:C6"/>
    <mergeCell ref="H5:H6"/>
    <mergeCell ref="I5:I6"/>
  </mergeCells>
  <phoneticPr fontId="1"/>
  <pageMargins left="0.7" right="0.7" top="0.75" bottom="0.75" header="0.3" footer="0.3"/>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9ADEBF4-1308-4DDC-BE36-A95659D1D585}">
          <x14:formula1>
            <xm:f>プルダウン!$A$1:$A$31</xm:f>
          </x14:formula1>
          <xm:sqref>F7:G50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ED2C-E4D8-4966-8B90-90AA84F24C13}">
  <dimension ref="A1:I42"/>
  <sheetViews>
    <sheetView zoomScaleNormal="100" workbookViewId="0">
      <selection activeCell="J14" sqref="J14"/>
    </sheetView>
  </sheetViews>
  <sheetFormatPr defaultRowHeight="18.75" x14ac:dyDescent="0.4"/>
  <cols>
    <col min="1" max="1" width="32" customWidth="1"/>
    <col min="2" max="2" width="4.625" customWidth="1"/>
    <col min="3" max="3" width="2" customWidth="1"/>
    <col min="4" max="6" width="4.625" customWidth="1"/>
    <col min="7" max="7" width="28.875" bestFit="1" customWidth="1"/>
  </cols>
  <sheetData>
    <row r="1" spans="1:9" x14ac:dyDescent="0.4">
      <c r="A1" s="48" t="s">
        <v>128</v>
      </c>
      <c r="C1" s="88"/>
      <c r="G1" s="44" t="s">
        <v>178</v>
      </c>
    </row>
    <row r="2" spans="1:9" x14ac:dyDescent="0.4">
      <c r="A2" s="48" t="s">
        <v>129</v>
      </c>
      <c r="C2" s="88"/>
      <c r="G2" s="44" t="s">
        <v>179</v>
      </c>
    </row>
    <row r="3" spans="1:9" x14ac:dyDescent="0.4">
      <c r="A3" s="49" t="s">
        <v>130</v>
      </c>
      <c r="C3" s="30"/>
      <c r="G3" s="44" t="s">
        <v>150</v>
      </c>
    </row>
    <row r="4" spans="1:9" x14ac:dyDescent="0.4">
      <c r="A4" s="49" t="s">
        <v>131</v>
      </c>
      <c r="C4" s="30"/>
      <c r="G4" s="44" t="s">
        <v>180</v>
      </c>
    </row>
    <row r="5" spans="1:9" x14ac:dyDescent="0.4">
      <c r="A5" s="48" t="s">
        <v>132</v>
      </c>
      <c r="C5" s="88"/>
      <c r="G5" s="44" t="s">
        <v>151</v>
      </c>
    </row>
    <row r="6" spans="1:9" x14ac:dyDescent="0.4">
      <c r="A6" s="30" t="s">
        <v>133</v>
      </c>
      <c r="C6" s="30"/>
      <c r="G6" s="44" t="s">
        <v>152</v>
      </c>
    </row>
    <row r="7" spans="1:9" x14ac:dyDescent="0.4">
      <c r="A7" s="30" t="s">
        <v>134</v>
      </c>
      <c r="C7" s="30"/>
      <c r="G7" s="44" t="s">
        <v>181</v>
      </c>
    </row>
    <row r="8" spans="1:9" x14ac:dyDescent="0.4">
      <c r="A8" s="48" t="s">
        <v>135</v>
      </c>
      <c r="C8" s="88"/>
      <c r="G8" s="45" t="s">
        <v>182</v>
      </c>
      <c r="H8" s="31"/>
      <c r="I8" s="89"/>
    </row>
    <row r="9" spans="1:9" x14ac:dyDescent="0.4">
      <c r="A9" s="30" t="s">
        <v>136</v>
      </c>
      <c r="C9" s="30"/>
      <c r="G9" s="46" t="s">
        <v>183</v>
      </c>
      <c r="H9" s="31"/>
      <c r="I9" s="31"/>
    </row>
    <row r="10" spans="1:9" x14ac:dyDescent="0.4">
      <c r="A10" s="32" t="s">
        <v>175</v>
      </c>
      <c r="C10" s="32"/>
      <c r="G10" s="46" t="s">
        <v>184</v>
      </c>
      <c r="H10" s="31"/>
      <c r="I10" s="31"/>
    </row>
    <row r="11" spans="1:9" x14ac:dyDescent="0.4">
      <c r="A11" s="33" t="s">
        <v>198</v>
      </c>
      <c r="C11" s="33"/>
      <c r="G11" s="47" t="s">
        <v>185</v>
      </c>
      <c r="H11" s="34"/>
      <c r="I11" s="34"/>
    </row>
    <row r="12" spans="1:9" x14ac:dyDescent="0.4">
      <c r="A12" s="33" t="s">
        <v>176</v>
      </c>
      <c r="C12" s="33"/>
      <c r="G12" s="47" t="s">
        <v>186</v>
      </c>
      <c r="H12" s="34"/>
      <c r="I12" s="34"/>
    </row>
    <row r="13" spans="1:9" x14ac:dyDescent="0.4">
      <c r="A13" s="35" t="s">
        <v>137</v>
      </c>
      <c r="C13" s="35"/>
      <c r="G13" s="47" t="s">
        <v>187</v>
      </c>
      <c r="H13" s="34"/>
      <c r="I13" s="34"/>
    </row>
    <row r="14" spans="1:9" x14ac:dyDescent="0.4">
      <c r="A14" s="36" t="s">
        <v>199</v>
      </c>
      <c r="C14" s="36"/>
      <c r="G14" t="s">
        <v>153</v>
      </c>
    </row>
    <row r="15" spans="1:9" x14ac:dyDescent="0.4">
      <c r="A15" s="50" t="s">
        <v>149</v>
      </c>
      <c r="C15" s="36"/>
      <c r="G15" t="s">
        <v>154</v>
      </c>
    </row>
    <row r="16" spans="1:9" x14ac:dyDescent="0.4">
      <c r="A16" s="36" t="s">
        <v>138</v>
      </c>
      <c r="C16" s="36"/>
      <c r="G16" t="s">
        <v>155</v>
      </c>
    </row>
    <row r="17" spans="1:7" x14ac:dyDescent="0.4">
      <c r="G17" t="s">
        <v>156</v>
      </c>
    </row>
    <row r="18" spans="1:7" x14ac:dyDescent="0.4">
      <c r="A18" s="37"/>
      <c r="C18" s="37"/>
      <c r="G18" t="s">
        <v>157</v>
      </c>
    </row>
    <row r="19" spans="1:7" x14ac:dyDescent="0.4">
      <c r="A19" s="37" t="s">
        <v>139</v>
      </c>
      <c r="C19" s="37"/>
      <c r="G19" t="s">
        <v>158</v>
      </c>
    </row>
    <row r="20" spans="1:7" x14ac:dyDescent="0.4">
      <c r="A20" s="37" t="s">
        <v>140</v>
      </c>
      <c r="C20" s="37"/>
      <c r="G20" t="s">
        <v>159</v>
      </c>
    </row>
    <row r="21" spans="1:7" x14ac:dyDescent="0.4">
      <c r="A21" s="37" t="s">
        <v>174</v>
      </c>
      <c r="C21" s="37"/>
      <c r="G21" t="s">
        <v>160</v>
      </c>
    </row>
    <row r="22" spans="1:7" x14ac:dyDescent="0.4">
      <c r="A22" s="37" t="s">
        <v>141</v>
      </c>
      <c r="C22" s="37"/>
      <c r="G22" t="s">
        <v>161</v>
      </c>
    </row>
    <row r="23" spans="1:7" x14ac:dyDescent="0.4">
      <c r="A23" s="38"/>
      <c r="C23" s="38"/>
      <c r="G23" t="s">
        <v>162</v>
      </c>
    </row>
    <row r="24" spans="1:7" x14ac:dyDescent="0.4">
      <c r="A24" t="s">
        <v>142</v>
      </c>
      <c r="G24" t="s">
        <v>163</v>
      </c>
    </row>
    <row r="25" spans="1:7" x14ac:dyDescent="0.4">
      <c r="A25" t="s">
        <v>143</v>
      </c>
      <c r="G25" t="s">
        <v>164</v>
      </c>
    </row>
    <row r="26" spans="1:7" x14ac:dyDescent="0.4">
      <c r="A26" t="s">
        <v>144</v>
      </c>
      <c r="G26" t="s">
        <v>168</v>
      </c>
    </row>
    <row r="27" spans="1:7" x14ac:dyDescent="0.4">
      <c r="A27" t="s">
        <v>145</v>
      </c>
      <c r="G27" t="s">
        <v>169</v>
      </c>
    </row>
    <row r="28" spans="1:7" x14ac:dyDescent="0.4">
      <c r="A28" t="s">
        <v>146</v>
      </c>
      <c r="G28" t="s">
        <v>165</v>
      </c>
    </row>
    <row r="29" spans="1:7" x14ac:dyDescent="0.4">
      <c r="A29" t="s">
        <v>177</v>
      </c>
      <c r="G29" t="s">
        <v>166</v>
      </c>
    </row>
    <row r="30" spans="1:7" x14ac:dyDescent="0.4">
      <c r="A30" t="s">
        <v>147</v>
      </c>
      <c r="G30" t="s">
        <v>167</v>
      </c>
    </row>
    <row r="31" spans="1:7" x14ac:dyDescent="0.4">
      <c r="A31" t="s">
        <v>148</v>
      </c>
      <c r="G31" t="s">
        <v>170</v>
      </c>
    </row>
    <row r="32" spans="1:7" x14ac:dyDescent="0.4">
      <c r="G32" t="s">
        <v>171</v>
      </c>
    </row>
    <row r="33" spans="7:7" x14ac:dyDescent="0.4">
      <c r="G33" t="s">
        <v>172</v>
      </c>
    </row>
    <row r="34" spans="7:7" x14ac:dyDescent="0.4">
      <c r="G34" t="s">
        <v>173</v>
      </c>
    </row>
    <row r="36" spans="7:7" x14ac:dyDescent="0.4">
      <c r="G36" t="s">
        <v>142</v>
      </c>
    </row>
    <row r="37" spans="7:7" x14ac:dyDescent="0.4">
      <c r="G37" t="s">
        <v>143</v>
      </c>
    </row>
    <row r="38" spans="7:7" x14ac:dyDescent="0.4">
      <c r="G38" t="s">
        <v>144</v>
      </c>
    </row>
    <row r="39" spans="7:7" x14ac:dyDescent="0.4">
      <c r="G39" t="s">
        <v>145</v>
      </c>
    </row>
    <row r="40" spans="7:7" x14ac:dyDescent="0.4">
      <c r="G40" t="s">
        <v>146</v>
      </c>
    </row>
    <row r="41" spans="7:7" x14ac:dyDescent="0.4">
      <c r="G41" t="s">
        <v>188</v>
      </c>
    </row>
    <row r="42" spans="7:7" x14ac:dyDescent="0.4">
      <c r="G42" t="s">
        <v>147</v>
      </c>
    </row>
  </sheetData>
  <phoneticPr fontId="1"/>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80D4-331C-42CB-85B2-AEA758A071F3}">
  <dimension ref="A1:J42"/>
  <sheetViews>
    <sheetView tabSelected="1" zoomScaleNormal="100" workbookViewId="0">
      <selection activeCell="A15" sqref="A15"/>
    </sheetView>
  </sheetViews>
  <sheetFormatPr defaultRowHeight="18.75" x14ac:dyDescent="0.4"/>
  <cols>
    <col min="2" max="2" width="32" customWidth="1"/>
    <col min="3" max="6" width="4.625" customWidth="1"/>
    <col min="7" max="7" width="9.875" customWidth="1"/>
    <col min="8" max="8" width="28.875" bestFit="1" customWidth="1"/>
  </cols>
  <sheetData>
    <row r="1" spans="1:10" x14ac:dyDescent="0.4">
      <c r="A1">
        <v>523</v>
      </c>
      <c r="B1" s="48" t="s">
        <v>46</v>
      </c>
      <c r="G1" t="s">
        <v>73</v>
      </c>
      <c r="H1" s="44" t="s">
        <v>82</v>
      </c>
    </row>
    <row r="2" spans="1:10" x14ac:dyDescent="0.4">
      <c r="A2">
        <v>524</v>
      </c>
      <c r="B2" s="48" t="s">
        <v>47</v>
      </c>
      <c r="G2" t="s">
        <v>74</v>
      </c>
      <c r="H2" s="44" t="s">
        <v>83</v>
      </c>
    </row>
    <row r="3" spans="1:10" x14ac:dyDescent="0.4">
      <c r="A3">
        <v>502</v>
      </c>
      <c r="B3" s="49" t="s">
        <v>48</v>
      </c>
      <c r="G3">
        <v>640</v>
      </c>
      <c r="H3" s="44" t="s">
        <v>84</v>
      </c>
    </row>
    <row r="4" spans="1:10" x14ac:dyDescent="0.4">
      <c r="A4">
        <v>525</v>
      </c>
      <c r="B4" s="49" t="s">
        <v>49</v>
      </c>
      <c r="G4" t="s">
        <v>75</v>
      </c>
      <c r="H4" s="44" t="s">
        <v>85</v>
      </c>
    </row>
    <row r="5" spans="1:10" x14ac:dyDescent="0.4">
      <c r="A5">
        <v>505</v>
      </c>
      <c r="B5" s="48" t="s">
        <v>50</v>
      </c>
      <c r="G5">
        <v>604</v>
      </c>
      <c r="H5" s="44" t="s">
        <v>86</v>
      </c>
    </row>
    <row r="6" spans="1:10" x14ac:dyDescent="0.4">
      <c r="A6" s="64">
        <v>807</v>
      </c>
      <c r="B6" s="65" t="s">
        <v>51</v>
      </c>
      <c r="G6">
        <v>605</v>
      </c>
      <c r="H6" s="44" t="s">
        <v>87</v>
      </c>
    </row>
    <row r="7" spans="1:10" x14ac:dyDescent="0.4">
      <c r="A7">
        <v>806</v>
      </c>
      <c r="B7" s="30" t="s">
        <v>52</v>
      </c>
      <c r="G7" t="s">
        <v>39</v>
      </c>
      <c r="H7" s="44" t="s">
        <v>88</v>
      </c>
    </row>
    <row r="8" spans="1:10" x14ac:dyDescent="0.4">
      <c r="A8">
        <v>820</v>
      </c>
      <c r="B8" s="48" t="s">
        <v>53</v>
      </c>
      <c r="G8" t="s">
        <v>76</v>
      </c>
      <c r="H8" s="45" t="s">
        <v>89</v>
      </c>
      <c r="I8" s="31"/>
      <c r="J8" s="31"/>
    </row>
    <row r="9" spans="1:10" x14ac:dyDescent="0.4">
      <c r="A9">
        <v>800</v>
      </c>
      <c r="B9" s="30" t="s">
        <v>54</v>
      </c>
      <c r="G9" t="s">
        <v>77</v>
      </c>
      <c r="H9" s="46" t="s">
        <v>90</v>
      </c>
      <c r="I9" s="31"/>
      <c r="J9" s="31"/>
    </row>
    <row r="10" spans="1:10" x14ac:dyDescent="0.4">
      <c r="A10" t="s">
        <v>35</v>
      </c>
      <c r="B10" s="32" t="s">
        <v>55</v>
      </c>
      <c r="G10" t="s">
        <v>78</v>
      </c>
      <c r="H10" s="46" t="s">
        <v>91</v>
      </c>
      <c r="I10" s="31"/>
      <c r="J10" s="31"/>
    </row>
    <row r="11" spans="1:10" x14ac:dyDescent="0.4">
      <c r="A11">
        <v>525</v>
      </c>
      <c r="B11" s="33" t="s">
        <v>56</v>
      </c>
      <c r="G11" t="s">
        <v>79</v>
      </c>
      <c r="H11" s="47" t="s">
        <v>92</v>
      </c>
      <c r="I11" s="34"/>
      <c r="J11" s="34"/>
    </row>
    <row r="12" spans="1:10" x14ac:dyDescent="0.4">
      <c r="A12" t="s">
        <v>36</v>
      </c>
      <c r="B12" s="33" t="s">
        <v>57</v>
      </c>
      <c r="G12" t="s">
        <v>80</v>
      </c>
      <c r="H12" s="47" t="s">
        <v>93</v>
      </c>
      <c r="I12" s="34"/>
      <c r="J12" s="34"/>
    </row>
    <row r="13" spans="1:10" x14ac:dyDescent="0.4">
      <c r="A13" t="s">
        <v>37</v>
      </c>
      <c r="B13" s="35" t="s">
        <v>58</v>
      </c>
      <c r="G13" t="s">
        <v>81</v>
      </c>
      <c r="H13" s="47" t="s">
        <v>94</v>
      </c>
      <c r="I13" s="34"/>
      <c r="J13" s="34"/>
    </row>
    <row r="14" spans="1:10" x14ac:dyDescent="0.4">
      <c r="A14">
        <v>525</v>
      </c>
      <c r="B14" s="36" t="s">
        <v>59</v>
      </c>
      <c r="G14">
        <v>721</v>
      </c>
      <c r="H14" t="s">
        <v>95</v>
      </c>
    </row>
    <row r="15" spans="1:10" x14ac:dyDescent="0.4">
      <c r="A15" s="86" t="s">
        <v>120</v>
      </c>
      <c r="B15" s="66" t="s">
        <v>60</v>
      </c>
      <c r="G15">
        <v>723</v>
      </c>
      <c r="H15" t="s">
        <v>96</v>
      </c>
    </row>
    <row r="16" spans="1:10" x14ac:dyDescent="0.4">
      <c r="A16" t="s">
        <v>38</v>
      </c>
      <c r="B16" s="36" t="s">
        <v>61</v>
      </c>
      <c r="G16">
        <v>728</v>
      </c>
      <c r="H16" t="s">
        <v>97</v>
      </c>
    </row>
    <row r="17" spans="1:8" x14ac:dyDescent="0.4">
      <c r="G17">
        <v>754</v>
      </c>
      <c r="H17" t="s">
        <v>98</v>
      </c>
    </row>
    <row r="18" spans="1:8" x14ac:dyDescent="0.4">
      <c r="B18" s="37"/>
      <c r="G18">
        <v>742</v>
      </c>
      <c r="H18" t="s">
        <v>99</v>
      </c>
    </row>
    <row r="19" spans="1:8" x14ac:dyDescent="0.4">
      <c r="A19" t="s">
        <v>40</v>
      </c>
      <c r="B19" s="37" t="s">
        <v>62</v>
      </c>
      <c r="G19">
        <v>743</v>
      </c>
      <c r="H19" t="s">
        <v>100</v>
      </c>
    </row>
    <row r="20" spans="1:8" x14ac:dyDescent="0.4">
      <c r="A20" t="s">
        <v>41</v>
      </c>
      <c r="B20" s="37" t="s">
        <v>63</v>
      </c>
      <c r="G20">
        <v>740</v>
      </c>
      <c r="H20" t="s">
        <v>101</v>
      </c>
    </row>
    <row r="21" spans="1:8" x14ac:dyDescent="0.4">
      <c r="A21" t="s">
        <v>42</v>
      </c>
      <c r="B21" s="37" t="s">
        <v>64</v>
      </c>
      <c r="G21">
        <v>741</v>
      </c>
      <c r="H21" t="s">
        <v>102</v>
      </c>
    </row>
    <row r="22" spans="1:8" x14ac:dyDescent="0.4">
      <c r="A22" t="s">
        <v>43</v>
      </c>
      <c r="B22" s="37" t="s">
        <v>65</v>
      </c>
      <c r="G22">
        <v>758</v>
      </c>
      <c r="H22" t="s">
        <v>103</v>
      </c>
    </row>
    <row r="23" spans="1:8" x14ac:dyDescent="0.4">
      <c r="B23" s="38"/>
      <c r="G23">
        <v>747</v>
      </c>
      <c r="H23" t="s">
        <v>104</v>
      </c>
    </row>
    <row r="24" spans="1:8" x14ac:dyDescent="0.4">
      <c r="A24">
        <v>111</v>
      </c>
      <c r="B24" t="s">
        <v>66</v>
      </c>
      <c r="G24">
        <v>759</v>
      </c>
      <c r="H24" t="s">
        <v>105</v>
      </c>
    </row>
    <row r="25" spans="1:8" x14ac:dyDescent="0.4">
      <c r="A25">
        <v>113</v>
      </c>
      <c r="B25" t="s">
        <v>67</v>
      </c>
      <c r="G25">
        <v>752</v>
      </c>
      <c r="H25" t="s">
        <v>106</v>
      </c>
    </row>
    <row r="26" spans="1:8" x14ac:dyDescent="0.4">
      <c r="A26">
        <v>114</v>
      </c>
      <c r="B26" t="s">
        <v>68</v>
      </c>
      <c r="G26" s="86" t="s">
        <v>122</v>
      </c>
      <c r="H26" s="64" t="s">
        <v>107</v>
      </c>
    </row>
    <row r="27" spans="1:8" x14ac:dyDescent="0.4">
      <c r="A27">
        <v>171</v>
      </c>
      <c r="B27" t="s">
        <v>33</v>
      </c>
      <c r="G27" s="87" t="s">
        <v>123</v>
      </c>
      <c r="H27" s="67" t="s">
        <v>108</v>
      </c>
    </row>
    <row r="28" spans="1:8" x14ac:dyDescent="0.4">
      <c r="A28">
        <v>180</v>
      </c>
      <c r="B28" t="s">
        <v>69</v>
      </c>
      <c r="G28">
        <v>760</v>
      </c>
      <c r="H28" t="s">
        <v>109</v>
      </c>
    </row>
    <row r="29" spans="1:8" x14ac:dyDescent="0.4">
      <c r="A29" s="86" t="s">
        <v>121</v>
      </c>
      <c r="B29" s="67" t="s">
        <v>72</v>
      </c>
      <c r="G29">
        <v>753</v>
      </c>
      <c r="H29" t="s">
        <v>110</v>
      </c>
    </row>
    <row r="30" spans="1:8" x14ac:dyDescent="0.4">
      <c r="A30" s="67" t="s">
        <v>44</v>
      </c>
      <c r="B30" s="67" t="s">
        <v>70</v>
      </c>
      <c r="G30">
        <v>766</v>
      </c>
      <c r="H30" t="s">
        <v>111</v>
      </c>
    </row>
    <row r="31" spans="1:8" x14ac:dyDescent="0.4">
      <c r="A31" t="s">
        <v>45</v>
      </c>
      <c r="B31" t="s">
        <v>71</v>
      </c>
      <c r="G31" s="86" t="s">
        <v>124</v>
      </c>
      <c r="H31" s="64" t="s">
        <v>112</v>
      </c>
    </row>
    <row r="32" spans="1:8" x14ac:dyDescent="0.4">
      <c r="G32" s="87" t="s">
        <v>125</v>
      </c>
      <c r="H32" s="67" t="s">
        <v>113</v>
      </c>
    </row>
    <row r="33" spans="7:8" x14ac:dyDescent="0.4">
      <c r="G33" s="86" t="s">
        <v>126</v>
      </c>
      <c r="H33" s="64" t="s">
        <v>114</v>
      </c>
    </row>
    <row r="34" spans="7:8" x14ac:dyDescent="0.4">
      <c r="G34" s="87" t="s">
        <v>127</v>
      </c>
      <c r="H34" s="67" t="s">
        <v>115</v>
      </c>
    </row>
    <row r="36" spans="7:8" x14ac:dyDescent="0.4">
      <c r="G36" s="68">
        <v>111</v>
      </c>
      <c r="H36" t="s">
        <v>66</v>
      </c>
    </row>
    <row r="37" spans="7:8" x14ac:dyDescent="0.4">
      <c r="G37" s="68">
        <v>113</v>
      </c>
      <c r="H37" t="s">
        <v>67</v>
      </c>
    </row>
    <row r="38" spans="7:8" x14ac:dyDescent="0.4">
      <c r="G38" s="68">
        <v>114</v>
      </c>
      <c r="H38" t="s">
        <v>116</v>
      </c>
    </row>
    <row r="39" spans="7:8" x14ac:dyDescent="0.4">
      <c r="G39" s="68">
        <v>171</v>
      </c>
      <c r="H39" t="s">
        <v>33</v>
      </c>
    </row>
    <row r="40" spans="7:8" x14ac:dyDescent="0.4">
      <c r="G40" s="68">
        <v>180</v>
      </c>
      <c r="H40" t="s">
        <v>117</v>
      </c>
    </row>
    <row r="41" spans="7:8" x14ac:dyDescent="0.4">
      <c r="G41" s="86" t="s">
        <v>121</v>
      </c>
      <c r="H41" s="67" t="s">
        <v>72</v>
      </c>
    </row>
    <row r="42" spans="7:8" x14ac:dyDescent="0.4">
      <c r="G42" s="67" t="s">
        <v>44</v>
      </c>
      <c r="H42" s="67" t="s">
        <v>70</v>
      </c>
    </row>
  </sheetData>
  <phoneticPr fontId="1"/>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伝票作成方法</vt:lpstr>
      <vt:lpstr>出金用</vt:lpstr>
      <vt:lpstr>入金用</vt:lpstr>
      <vt:lpstr>プルダウン</vt:lpstr>
      <vt:lpstr>コード選択</vt:lpstr>
      <vt:lpstr>伝票作成方法!Print_Area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SOUMU05</dc:creator>
  <cp:lastModifiedBy>SOUMU05</cp:lastModifiedBy>
  <cp:lastPrinted>2022-12-15T00:20:15Z</cp:lastPrinted>
  <dcterms:created xsi:type="dcterms:W3CDTF">2022-08-09T05:26:42Z</dcterms:created>
  <dcterms:modified xsi:type="dcterms:W3CDTF">2023-09-25T04:05:09Z</dcterms:modified>
</cp:coreProperties>
</file>